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920" windowHeight="97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L14" i="1"/>
  <c r="L13"/>
  <c r="L39"/>
  <c r="L38"/>
  <c r="C50"/>
  <c r="C49"/>
  <c r="C48"/>
  <c r="C41"/>
  <c r="C40"/>
  <c r="C39"/>
  <c r="L34"/>
  <c r="L33"/>
  <c r="C36"/>
  <c r="C35"/>
  <c r="C34"/>
  <c r="L10"/>
  <c r="L9"/>
  <c r="C10"/>
  <c r="C20"/>
  <c r="C19"/>
  <c r="C14"/>
</calcChain>
</file>

<file path=xl/sharedStrings.xml><?xml version="1.0" encoding="utf-8"?>
<sst xmlns="http://schemas.openxmlformats.org/spreadsheetml/2006/main" count="172" uniqueCount="74">
  <si>
    <t>calculo de probabilidades con 3 lots</t>
  </si>
  <si>
    <t>stop</t>
  </si>
  <si>
    <t>t1</t>
  </si>
  <si>
    <t>t2</t>
  </si>
  <si>
    <t>w</t>
  </si>
  <si>
    <t>l</t>
  </si>
  <si>
    <t>p</t>
  </si>
  <si>
    <t>res</t>
  </si>
  <si>
    <t>l-3</t>
  </si>
  <si>
    <t>w+1&amp;l-2</t>
  </si>
  <si>
    <t>w+2</t>
  </si>
  <si>
    <t>si lo muevo</t>
  </si>
  <si>
    <t>l-2</t>
  </si>
  <si>
    <t>l-1</t>
  </si>
  <si>
    <t>be</t>
  </si>
  <si>
    <t>w+1&amp;l-1</t>
  </si>
  <si>
    <t>w+1&amp;be</t>
  </si>
  <si>
    <t>si no lo muevo</t>
  </si>
  <si>
    <t>w+1&amp;l-3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</si>
  <si>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</si>
  <si>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</si>
  <si>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</si>
  <si>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</si>
  <si>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</si>
  <si>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</si>
  <si>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</si>
  <si>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</si>
  <si>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</si>
  <si>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despues de una muestra de 100 trades</t>
  </si>
  <si>
    <t>pL-9</t>
  </si>
  <si>
    <t>PL-1</t>
  </si>
  <si>
    <t>Pw+4</t>
  </si>
  <si>
    <t>probabilidad de que pierda</t>
  </si>
  <si>
    <t>de que avance 1 y pierda</t>
  </si>
  <si>
    <t>de que gane</t>
  </si>
  <si>
    <t>de que avance 1 y close at -2</t>
  </si>
  <si>
    <t>de que avance 1 y close at -1</t>
  </si>
  <si>
    <t>de que avance 1 y close at be</t>
  </si>
  <si>
    <t>que pierda3l pero trail+1</t>
  </si>
  <si>
    <t>que pierda3l pero trail+2</t>
  </si>
  <si>
    <t>que pierda3l pero trail+3</t>
  </si>
  <si>
    <t>exp=</t>
  </si>
  <si>
    <t>al azahar</t>
  </si>
  <si>
    <t>w 80% L20%</t>
  </si>
  <si>
    <t>w 80%</t>
  </si>
  <si>
    <t>l 20%</t>
  </si>
  <si>
    <t>calculo de probabilidades con 4 lots</t>
  </si>
  <si>
    <t>t3</t>
  </si>
  <si>
    <t>PL-6</t>
  </si>
  <si>
    <t>de que avance 1 y pierda-3</t>
  </si>
  <si>
    <t>PW+1</t>
  </si>
  <si>
    <t>de que avance a+2en 3ly retroceda1l a -3</t>
  </si>
  <si>
    <t>w+3</t>
  </si>
  <si>
    <t>PW+7</t>
  </si>
  <si>
    <t>de que avance a +3 en 4l</t>
  </si>
  <si>
    <t>W</t>
  </si>
  <si>
    <t>p10</t>
  </si>
  <si>
    <t>que pierda4l pero trail+1</t>
  </si>
  <si>
    <t>que pierda4l pero trail+2</t>
  </si>
  <si>
    <t>w+2&amp;l-2</t>
  </si>
  <si>
    <t>de que avance 2 y close at -2</t>
  </si>
  <si>
    <t>w+2&amp;l-1</t>
  </si>
  <si>
    <t>de que avance 2 y close at -1</t>
  </si>
  <si>
    <t>de que avance 2 y close at be</t>
  </si>
  <si>
    <t>p11</t>
  </si>
  <si>
    <t>p12</t>
  </si>
  <si>
    <t>p13</t>
  </si>
  <si>
    <t>que pierda4l pero trail+3</t>
  </si>
  <si>
    <t>azar</t>
  </si>
  <si>
    <t>al azar</t>
  </si>
  <si>
    <t>lot</t>
  </si>
  <si>
    <t>tick</t>
  </si>
  <si>
    <t>probabilidad de que pierda4l-3</t>
  </si>
  <si>
    <t>de que avance +1 y pierda-3en 2L</t>
  </si>
</sst>
</file>

<file path=xl/styles.xml><?xml version="1.0" encoding="utf-8"?>
<styleSheet xmlns="http://schemas.openxmlformats.org/spreadsheetml/2006/main">
  <numFmts count="1">
    <numFmt numFmtId="164" formatCode="0.0%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0"/>
  <sheetViews>
    <sheetView tabSelected="1" topLeftCell="A24" workbookViewId="0">
      <selection activeCell="E40" sqref="E40"/>
    </sheetView>
  </sheetViews>
  <sheetFormatPr defaultRowHeight="15"/>
  <cols>
    <col min="7" max="7" width="19.140625" customWidth="1"/>
  </cols>
  <sheetData>
    <row r="1" spans="1:14">
      <c r="B1" t="s">
        <v>0</v>
      </c>
    </row>
    <row r="2" spans="1:14">
      <c r="B2" t="s">
        <v>70</v>
      </c>
      <c r="D2" t="s">
        <v>71</v>
      </c>
    </row>
    <row r="3" spans="1:14">
      <c r="B3">
        <v>-3</v>
      </c>
      <c r="C3" t="s">
        <v>1</v>
      </c>
      <c r="D3">
        <v>-3</v>
      </c>
    </row>
    <row r="4" spans="1:14">
      <c r="B4">
        <v>2</v>
      </c>
      <c r="C4" t="s">
        <v>2</v>
      </c>
      <c r="D4">
        <v>1</v>
      </c>
    </row>
    <row r="5" spans="1:14">
      <c r="B5">
        <v>1</v>
      </c>
      <c r="C5" t="s">
        <v>3</v>
      </c>
      <c r="D5">
        <v>2</v>
      </c>
    </row>
    <row r="7" spans="1:14">
      <c r="B7" t="s">
        <v>17</v>
      </c>
      <c r="I7" t="s">
        <v>68</v>
      </c>
    </row>
    <row r="8" spans="1:14">
      <c r="B8" t="s">
        <v>6</v>
      </c>
      <c r="C8" t="s">
        <v>7</v>
      </c>
      <c r="D8" s="1" t="s">
        <v>28</v>
      </c>
    </row>
    <row r="9" spans="1:14">
      <c r="A9" t="s">
        <v>19</v>
      </c>
      <c r="B9" s="1" t="s">
        <v>8</v>
      </c>
      <c r="C9">
        <v>-9</v>
      </c>
      <c r="D9" s="1" t="s">
        <v>29</v>
      </c>
      <c r="E9" t="s">
        <v>32</v>
      </c>
      <c r="H9" t="s">
        <v>5</v>
      </c>
      <c r="I9" s="1">
        <v>0.25</v>
      </c>
      <c r="K9" t="s">
        <v>41</v>
      </c>
      <c r="L9">
        <f>0.5*4+0.25*(-9)+0.25*(-1)</f>
        <v>-0.5</v>
      </c>
      <c r="M9" t="s">
        <v>69</v>
      </c>
    </row>
    <row r="10" spans="1:14">
      <c r="A10" t="s">
        <v>20</v>
      </c>
      <c r="B10" s="1" t="s">
        <v>18</v>
      </c>
      <c r="C10">
        <f>2-3</f>
        <v>-1</v>
      </c>
      <c r="D10" s="1" t="s">
        <v>30</v>
      </c>
      <c r="E10" t="s">
        <v>33</v>
      </c>
      <c r="H10" t="s">
        <v>5</v>
      </c>
      <c r="I10" s="1">
        <v>0.25</v>
      </c>
      <c r="K10" t="s">
        <v>41</v>
      </c>
      <c r="L10">
        <f>0.8*4+0.1*(-9)+0.1*(-1)</f>
        <v>2.2000000000000002</v>
      </c>
      <c r="M10" t="s">
        <v>43</v>
      </c>
    </row>
    <row r="11" spans="1:14">
      <c r="A11" t="s">
        <v>21</v>
      </c>
      <c r="B11" t="s">
        <v>10</v>
      </c>
      <c r="C11">
        <v>4</v>
      </c>
      <c r="D11" s="1" t="s">
        <v>31</v>
      </c>
      <c r="E11" t="s">
        <v>34</v>
      </c>
      <c r="H11" t="s">
        <v>4</v>
      </c>
      <c r="I11" s="1">
        <v>0.5</v>
      </c>
    </row>
    <row r="12" spans="1:14">
      <c r="B12" t="s">
        <v>11</v>
      </c>
    </row>
    <row r="13" spans="1:14">
      <c r="A13" t="s">
        <v>19</v>
      </c>
      <c r="B13" s="1" t="s">
        <v>8</v>
      </c>
      <c r="C13">
        <v>-9</v>
      </c>
      <c r="D13" s="1" t="s">
        <v>29</v>
      </c>
      <c r="E13" t="s">
        <v>32</v>
      </c>
      <c r="H13" t="s">
        <v>5</v>
      </c>
      <c r="I13" s="2">
        <v>6.25E-2</v>
      </c>
      <c r="K13" t="s">
        <v>41</v>
      </c>
      <c r="L13">
        <f>0.5*4+0.063*(-9)+0.063*(-1)+0.063*(-6)+0.063*(-3)+0.063*(0)+0.063*(0)+0.063*(1)+0.063*(2)</f>
        <v>0.9920000000000001</v>
      </c>
      <c r="M13" t="s">
        <v>69</v>
      </c>
    </row>
    <row r="14" spans="1:14">
      <c r="A14" t="s">
        <v>20</v>
      </c>
      <c r="B14" s="1" t="s">
        <v>18</v>
      </c>
      <c r="C14">
        <f>2-3</f>
        <v>-1</v>
      </c>
      <c r="D14" s="1" t="s">
        <v>30</v>
      </c>
      <c r="E14" t="s">
        <v>33</v>
      </c>
      <c r="H14" t="s">
        <v>5</v>
      </c>
      <c r="I14" s="2">
        <v>6.25E-2</v>
      </c>
      <c r="K14" t="s">
        <v>41</v>
      </c>
      <c r="L14">
        <f>0.8*4+0.025*(-9)+0.025*(-1)+0.025*(-6)+0.025*(-3)+0.025*(0)+0.025*(0)+0.025*(1)+0.025*(2)</f>
        <v>2.8</v>
      </c>
      <c r="M14" t="s">
        <v>44</v>
      </c>
      <c r="N14" t="s">
        <v>45</v>
      </c>
    </row>
    <row r="15" spans="1:14">
      <c r="A15" t="s">
        <v>21</v>
      </c>
      <c r="B15" t="s">
        <v>10</v>
      </c>
      <c r="C15">
        <v>4</v>
      </c>
      <c r="D15" s="1" t="s">
        <v>31</v>
      </c>
      <c r="E15" t="s">
        <v>34</v>
      </c>
      <c r="H15" t="s">
        <v>4</v>
      </c>
      <c r="I15" s="1">
        <v>0.5</v>
      </c>
    </row>
    <row r="16" spans="1:14">
      <c r="A16" t="s">
        <v>22</v>
      </c>
      <c r="B16" t="s">
        <v>12</v>
      </c>
      <c r="C16">
        <v>-6</v>
      </c>
      <c r="E16" t="s">
        <v>38</v>
      </c>
      <c r="H16" t="s">
        <v>5</v>
      </c>
      <c r="I16" s="2">
        <v>6.25E-2</v>
      </c>
    </row>
    <row r="17" spans="1:9">
      <c r="A17" t="s">
        <v>23</v>
      </c>
      <c r="B17" t="s">
        <v>13</v>
      </c>
      <c r="C17">
        <v>-3</v>
      </c>
      <c r="E17" t="s">
        <v>39</v>
      </c>
      <c r="H17" t="s">
        <v>5</v>
      </c>
      <c r="I17" s="2">
        <v>6.25E-2</v>
      </c>
    </row>
    <row r="18" spans="1:9">
      <c r="A18" t="s">
        <v>24</v>
      </c>
      <c r="B18" t="s">
        <v>14</v>
      </c>
      <c r="C18">
        <v>0</v>
      </c>
      <c r="E18" t="s">
        <v>40</v>
      </c>
      <c r="H18" t="s">
        <v>5</v>
      </c>
      <c r="I18" s="2">
        <v>6.25E-2</v>
      </c>
    </row>
    <row r="19" spans="1:9">
      <c r="A19" t="s">
        <v>25</v>
      </c>
      <c r="B19" t="s">
        <v>9</v>
      </c>
      <c r="C19">
        <f>2-2</f>
        <v>0</v>
      </c>
      <c r="E19" t="s">
        <v>35</v>
      </c>
      <c r="H19" t="s">
        <v>5</v>
      </c>
      <c r="I19" s="2">
        <v>6.25E-2</v>
      </c>
    </row>
    <row r="20" spans="1:9">
      <c r="A20" t="s">
        <v>26</v>
      </c>
      <c r="B20" t="s">
        <v>15</v>
      </c>
      <c r="C20">
        <f>2-1</f>
        <v>1</v>
      </c>
      <c r="E20" t="s">
        <v>36</v>
      </c>
      <c r="H20" t="s">
        <v>5</v>
      </c>
      <c r="I20" s="2">
        <v>6.25E-2</v>
      </c>
    </row>
    <row r="21" spans="1:9">
      <c r="A21" t="s">
        <v>27</v>
      </c>
      <c r="B21" t="s">
        <v>16</v>
      </c>
      <c r="C21">
        <v>2</v>
      </c>
      <c r="E21" t="s">
        <v>37</v>
      </c>
      <c r="H21" t="s">
        <v>5</v>
      </c>
      <c r="I21" s="2">
        <v>6.25E-2</v>
      </c>
    </row>
    <row r="22" spans="1:9">
      <c r="I22" s="2"/>
    </row>
    <row r="25" spans="1:9">
      <c r="B25" t="s">
        <v>46</v>
      </c>
    </row>
    <row r="26" spans="1:9">
      <c r="B26" t="s">
        <v>70</v>
      </c>
      <c r="D26" t="s">
        <v>71</v>
      </c>
    </row>
    <row r="27" spans="1:9">
      <c r="B27">
        <v>-4</v>
      </c>
      <c r="C27" t="s">
        <v>1</v>
      </c>
      <c r="D27">
        <v>-3</v>
      </c>
    </row>
    <row r="28" spans="1:9">
      <c r="B28">
        <v>2</v>
      </c>
      <c r="C28" t="s">
        <v>2</v>
      </c>
      <c r="D28">
        <v>1</v>
      </c>
    </row>
    <row r="29" spans="1:9">
      <c r="B29">
        <v>1</v>
      </c>
      <c r="C29" t="s">
        <v>3</v>
      </c>
      <c r="D29">
        <v>2</v>
      </c>
    </row>
    <row r="30" spans="1:9">
      <c r="B30">
        <v>1</v>
      </c>
      <c r="C30" t="s">
        <v>47</v>
      </c>
      <c r="D30">
        <v>1</v>
      </c>
    </row>
    <row r="31" spans="1:9">
      <c r="B31" t="s">
        <v>17</v>
      </c>
    </row>
    <row r="32" spans="1:9">
      <c r="B32" t="s">
        <v>6</v>
      </c>
      <c r="C32" t="s">
        <v>7</v>
      </c>
      <c r="D32" s="1" t="s">
        <v>28</v>
      </c>
    </row>
    <row r="33" spans="1:14">
      <c r="A33" t="s">
        <v>19</v>
      </c>
      <c r="B33" s="1" t="s">
        <v>8</v>
      </c>
      <c r="C33">
        <v>-12</v>
      </c>
      <c r="D33" s="1" t="s">
        <v>29</v>
      </c>
      <c r="E33" t="s">
        <v>32</v>
      </c>
      <c r="H33" t="s">
        <v>5</v>
      </c>
      <c r="I33" s="1">
        <v>0.25</v>
      </c>
      <c r="K33" t="s">
        <v>41</v>
      </c>
      <c r="L33">
        <f>0.25*7+0.25*1+0.25*(-12)+0.25*(-4)</f>
        <v>-2</v>
      </c>
      <c r="M33" t="s">
        <v>42</v>
      </c>
    </row>
    <row r="34" spans="1:14">
      <c r="A34" t="s">
        <v>20</v>
      </c>
      <c r="B34" s="1" t="s">
        <v>18</v>
      </c>
      <c r="C34">
        <f>2-6</f>
        <v>-4</v>
      </c>
      <c r="D34" s="1" t="s">
        <v>48</v>
      </c>
      <c r="E34" t="s">
        <v>49</v>
      </c>
      <c r="H34" t="s">
        <v>5</v>
      </c>
      <c r="I34" s="1">
        <v>0.25</v>
      </c>
      <c r="K34" t="s">
        <v>41</v>
      </c>
      <c r="L34">
        <f>0.4*7+0.4*1+0.1*(-12)+0.1*(-4)</f>
        <v>1.6</v>
      </c>
      <c r="M34" t="s">
        <v>43</v>
      </c>
    </row>
    <row r="35" spans="1:14">
      <c r="A35" t="s">
        <v>21</v>
      </c>
      <c r="B35" t="s">
        <v>10</v>
      </c>
      <c r="C35">
        <f>2+2-3</f>
        <v>1</v>
      </c>
      <c r="D35" s="1" t="s">
        <v>50</v>
      </c>
      <c r="E35" t="s">
        <v>51</v>
      </c>
      <c r="H35" t="s">
        <v>4</v>
      </c>
      <c r="I35" s="1">
        <v>0.25</v>
      </c>
    </row>
    <row r="36" spans="1:14">
      <c r="A36" t="s">
        <v>22</v>
      </c>
      <c r="B36" t="s">
        <v>52</v>
      </c>
      <c r="C36">
        <f>2+2+3</f>
        <v>7</v>
      </c>
      <c r="D36" s="1" t="s">
        <v>53</v>
      </c>
      <c r="E36" t="s">
        <v>54</v>
      </c>
      <c r="H36" t="s">
        <v>55</v>
      </c>
      <c r="I36" s="1">
        <v>0.25</v>
      </c>
    </row>
    <row r="37" spans="1:14">
      <c r="B37" t="s">
        <v>11</v>
      </c>
    </row>
    <row r="38" spans="1:14">
      <c r="A38" t="s">
        <v>19</v>
      </c>
      <c r="B38" s="1" t="s">
        <v>8</v>
      </c>
      <c r="C38">
        <v>-12</v>
      </c>
      <c r="D38" s="1" t="s">
        <v>29</v>
      </c>
      <c r="E38" t="s">
        <v>72</v>
      </c>
      <c r="H38" t="s">
        <v>5</v>
      </c>
      <c r="I38" s="2">
        <v>4.5454545454545456E-2</v>
      </c>
      <c r="K38" t="s">
        <v>41</v>
      </c>
      <c r="L38">
        <f>0.25*7+0.25*1+0.045*(-12)+0.045*(-4)+0.045*(-8)+0.045*(-4)+0.045*(0)+0.045*(-4)+0.045*(-2)+0.045*(0)+0.045*(2)+0.045*(3)+0.045*(4)</f>
        <v>0.875</v>
      </c>
      <c r="M38" t="s">
        <v>42</v>
      </c>
    </row>
    <row r="39" spans="1:14">
      <c r="A39" t="s">
        <v>20</v>
      </c>
      <c r="B39" s="1" t="s">
        <v>18</v>
      </c>
      <c r="C39">
        <f>2-6</f>
        <v>-4</v>
      </c>
      <c r="D39" s="1" t="s">
        <v>48</v>
      </c>
      <c r="E39" t="s">
        <v>73</v>
      </c>
      <c r="H39" t="s">
        <v>5</v>
      </c>
      <c r="I39" s="2">
        <v>4.5454545454545456E-2</v>
      </c>
      <c r="K39" t="s">
        <v>41</v>
      </c>
      <c r="L39">
        <f>0.4*7+0.4*1+0.018*(-12)+0.018*(-4)+0.018*(-8)+0.018*(-4)+0.018*(0)+0.018*(-4)+0.018*(-2)+0.018*(0)+0.018*(2)+0.018*(3)+0.018*(4)</f>
        <v>2.7499999999999996</v>
      </c>
      <c r="M39" t="s">
        <v>44</v>
      </c>
      <c r="N39" t="s">
        <v>45</v>
      </c>
    </row>
    <row r="40" spans="1:14">
      <c r="A40" t="s">
        <v>21</v>
      </c>
      <c r="B40" t="s">
        <v>10</v>
      </c>
      <c r="C40">
        <f>2+2-3</f>
        <v>1</v>
      </c>
      <c r="D40" s="1" t="s">
        <v>50</v>
      </c>
      <c r="E40" t="s">
        <v>51</v>
      </c>
      <c r="H40" t="s">
        <v>4</v>
      </c>
      <c r="I40">
        <v>25</v>
      </c>
    </row>
    <row r="41" spans="1:14">
      <c r="A41" t="s">
        <v>22</v>
      </c>
      <c r="B41" t="s">
        <v>52</v>
      </c>
      <c r="C41">
        <f>2+2+3</f>
        <v>7</v>
      </c>
      <c r="D41" s="1" t="s">
        <v>53</v>
      </c>
      <c r="E41" t="s">
        <v>54</v>
      </c>
      <c r="H41" t="s">
        <v>55</v>
      </c>
      <c r="I41">
        <v>25</v>
      </c>
    </row>
    <row r="42" spans="1:14">
      <c r="A42" t="s">
        <v>23</v>
      </c>
      <c r="B42" t="s">
        <v>12</v>
      </c>
      <c r="C42">
        <v>-8</v>
      </c>
      <c r="E42" t="s">
        <v>57</v>
      </c>
      <c r="H42" t="s">
        <v>5</v>
      </c>
      <c r="I42" s="2">
        <v>4.4999999999999998E-2</v>
      </c>
    </row>
    <row r="43" spans="1:14">
      <c r="A43" t="s">
        <v>24</v>
      </c>
      <c r="B43" t="s">
        <v>13</v>
      </c>
      <c r="C43">
        <v>-4</v>
      </c>
      <c r="E43" t="s">
        <v>58</v>
      </c>
      <c r="H43" t="s">
        <v>5</v>
      </c>
      <c r="I43" s="2">
        <v>4.4999999999999998E-2</v>
      </c>
    </row>
    <row r="44" spans="1:14">
      <c r="A44" t="s">
        <v>25</v>
      </c>
      <c r="B44" t="s">
        <v>14</v>
      </c>
      <c r="C44">
        <v>0</v>
      </c>
      <c r="E44" t="s">
        <v>67</v>
      </c>
      <c r="H44" t="s">
        <v>5</v>
      </c>
      <c r="I44" s="2">
        <v>4.5454545454545456E-2</v>
      </c>
    </row>
    <row r="45" spans="1:14">
      <c r="A45" t="s">
        <v>26</v>
      </c>
      <c r="B45" t="s">
        <v>9</v>
      </c>
      <c r="C45">
        <v>-4</v>
      </c>
      <c r="E45" t="s">
        <v>35</v>
      </c>
      <c r="H45" t="s">
        <v>5</v>
      </c>
      <c r="I45" s="2">
        <v>4.5454545454545456E-2</v>
      </c>
    </row>
    <row r="46" spans="1:14">
      <c r="A46" t="s">
        <v>27</v>
      </c>
      <c r="B46" t="s">
        <v>15</v>
      </c>
      <c r="C46">
        <v>-2</v>
      </c>
      <c r="E46" t="s">
        <v>36</v>
      </c>
      <c r="H46" t="s">
        <v>5</v>
      </c>
      <c r="I46" s="2">
        <v>4.5454545454545456E-2</v>
      </c>
    </row>
    <row r="47" spans="1:14">
      <c r="A47" t="s">
        <v>56</v>
      </c>
      <c r="B47" t="s">
        <v>16</v>
      </c>
      <c r="C47">
        <v>0</v>
      </c>
      <c r="E47" t="s">
        <v>37</v>
      </c>
      <c r="H47" t="s">
        <v>5</v>
      </c>
      <c r="I47" s="2">
        <v>4.5454545454545456E-2</v>
      </c>
    </row>
    <row r="48" spans="1:14">
      <c r="A48" t="s">
        <v>64</v>
      </c>
      <c r="B48" t="s">
        <v>59</v>
      </c>
      <c r="C48">
        <f>2+2-2</f>
        <v>2</v>
      </c>
      <c r="E48" t="s">
        <v>60</v>
      </c>
      <c r="H48" t="s">
        <v>5</v>
      </c>
      <c r="I48" s="2">
        <v>4.5454545454545456E-2</v>
      </c>
    </row>
    <row r="49" spans="1:9">
      <c r="A49" t="s">
        <v>65</v>
      </c>
      <c r="B49" t="s">
        <v>61</v>
      </c>
      <c r="C49">
        <f>2+2-1</f>
        <v>3</v>
      </c>
      <c r="E49" t="s">
        <v>62</v>
      </c>
      <c r="H49" t="s">
        <v>5</v>
      </c>
      <c r="I49" s="2">
        <v>4.5454545454545456E-2</v>
      </c>
    </row>
    <row r="50" spans="1:9">
      <c r="A50" t="s">
        <v>66</v>
      </c>
      <c r="B50" t="s">
        <v>61</v>
      </c>
      <c r="C50">
        <f>2+2-0</f>
        <v>4</v>
      </c>
      <c r="E50" t="s">
        <v>63</v>
      </c>
      <c r="H50" t="s">
        <v>5</v>
      </c>
      <c r="I50" s="2">
        <v>4.5454545454545456E-2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Boldrini</dc:creator>
  <cp:lastModifiedBy>Mario Boldrini</cp:lastModifiedBy>
  <dcterms:created xsi:type="dcterms:W3CDTF">2013-11-02T14:04:21Z</dcterms:created>
  <dcterms:modified xsi:type="dcterms:W3CDTF">2013-11-02T16:16:10Z</dcterms:modified>
</cp:coreProperties>
</file>