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/>
  <mc:AlternateContent xmlns:mc="http://schemas.openxmlformats.org/markup-compatibility/2006">
    <mc:Choice Requires="x15">
      <x15ac:absPath xmlns:x15ac="http://schemas.microsoft.com/office/spreadsheetml/2010/11/ac" url="/Users/michaelgarcia/Desktop/TRADE JOURNAL 2021/"/>
    </mc:Choice>
  </mc:AlternateContent>
  <xr:revisionPtr revIDLastSave="0" documentId="13_ncr:1_{F169BF04-81EA-FD48-BFA3-2AD09D8BF0FF}" xr6:coauthVersionLast="45" xr6:coauthVersionMax="45" xr10:uidLastSave="{00000000-0000-0000-0000-000000000000}"/>
  <bookViews>
    <workbookView xWindow="120" yWindow="540" windowWidth="37460" windowHeight="19400" tabRatio="423" xr2:uid="{00000000-000D-0000-FFFF-FFFF00000000}"/>
  </bookViews>
  <sheets>
    <sheet name="Equities" sheetId="4" r:id="rId1"/>
    <sheet name="Forex" sheetId="6" r:id="rId2"/>
    <sheet name="Spread B" sheetId="3" r:id="rId3"/>
    <sheet name="ALL TRADES TOTAL" sheetId="8" r:id="rId4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" i="4" l="1"/>
  <c r="V3" i="4"/>
  <c r="I3" i="4"/>
  <c r="Q3" i="4"/>
  <c r="S3" i="4"/>
  <c r="U3" i="4"/>
  <c r="U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3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6" i="4"/>
  <c r="U117" i="4"/>
  <c r="U118" i="4"/>
  <c r="U119" i="4"/>
  <c r="U120" i="4"/>
  <c r="U121" i="4"/>
  <c r="U122" i="4"/>
  <c r="U123" i="4"/>
  <c r="U124" i="4"/>
  <c r="U125" i="4"/>
  <c r="U126" i="4"/>
  <c r="U127" i="4"/>
  <c r="U128" i="4"/>
  <c r="U129" i="4"/>
  <c r="U130" i="4"/>
  <c r="U131" i="4"/>
  <c r="U132" i="4"/>
  <c r="U133" i="4"/>
  <c r="U134" i="4"/>
  <c r="U135" i="4"/>
  <c r="U136" i="4"/>
  <c r="U137" i="4"/>
  <c r="U138" i="4"/>
  <c r="U139" i="4"/>
  <c r="U140" i="4"/>
  <c r="U141" i="4"/>
  <c r="U142" i="4"/>
  <c r="U143" i="4"/>
  <c r="U144" i="4"/>
  <c r="U145" i="4"/>
  <c r="U146" i="4"/>
  <c r="U147" i="4"/>
  <c r="U148" i="4"/>
  <c r="U149" i="4"/>
  <c r="U150" i="4"/>
  <c r="U151" i="4"/>
  <c r="U152" i="4"/>
  <c r="U153" i="4"/>
  <c r="U154" i="4"/>
  <c r="U155" i="4"/>
  <c r="U156" i="4"/>
  <c r="U157" i="4"/>
  <c r="U158" i="4"/>
  <c r="U159" i="4"/>
  <c r="U160" i="4"/>
  <c r="U161" i="4"/>
  <c r="U162" i="4"/>
  <c r="U163" i="4"/>
  <c r="U164" i="4"/>
  <c r="U165" i="4"/>
  <c r="U166" i="4"/>
  <c r="U167" i="4"/>
  <c r="U168" i="4"/>
  <c r="U169" i="4"/>
  <c r="U170" i="4"/>
  <c r="U171" i="4"/>
  <c r="U172" i="4"/>
  <c r="U173" i="4"/>
  <c r="U174" i="4"/>
  <c r="U175" i="4"/>
  <c r="U176" i="4"/>
  <c r="U177" i="4"/>
  <c r="U178" i="4"/>
  <c r="U179" i="4"/>
  <c r="U180" i="4"/>
  <c r="U181" i="4"/>
  <c r="U182" i="4"/>
  <c r="U183" i="4"/>
  <c r="U184" i="4"/>
  <c r="U185" i="4"/>
  <c r="U186" i="4"/>
  <c r="U187" i="4"/>
  <c r="U188" i="4"/>
  <c r="U189" i="4"/>
  <c r="U190" i="4"/>
  <c r="U191" i="4"/>
  <c r="U192" i="4"/>
  <c r="U193" i="4"/>
  <c r="U194" i="4"/>
  <c r="U195" i="4"/>
  <c r="U196" i="4"/>
  <c r="U197" i="4"/>
  <c r="U198" i="4"/>
  <c r="U199" i="4"/>
  <c r="U200" i="4"/>
  <c r="U201" i="4"/>
  <c r="U202" i="4"/>
  <c r="AD21" i="4"/>
  <c r="R3" i="6"/>
  <c r="H3" i="6"/>
  <c r="T3" i="6"/>
  <c r="R4" i="6"/>
  <c r="H4" i="6"/>
  <c r="T4" i="6"/>
  <c r="R5" i="6"/>
  <c r="H5" i="6"/>
  <c r="T5" i="6"/>
  <c r="R6" i="6"/>
  <c r="H6" i="6"/>
  <c r="T6" i="6"/>
  <c r="R7" i="6"/>
  <c r="H7" i="6"/>
  <c r="T7" i="6"/>
  <c r="R8" i="6"/>
  <c r="H8" i="6"/>
  <c r="T8" i="6"/>
  <c r="R9" i="6"/>
  <c r="H9" i="6"/>
  <c r="T9" i="6"/>
  <c r="R10" i="6"/>
  <c r="H10" i="6"/>
  <c r="T10" i="6"/>
  <c r="R11" i="6"/>
  <c r="H11" i="6"/>
  <c r="T11" i="6"/>
  <c r="R12" i="6"/>
  <c r="H12" i="6"/>
  <c r="T12" i="6"/>
  <c r="R13" i="6"/>
  <c r="H13" i="6"/>
  <c r="T13" i="6"/>
  <c r="R14" i="6"/>
  <c r="H14" i="6"/>
  <c r="T14" i="6"/>
  <c r="R15" i="6"/>
  <c r="H15" i="6"/>
  <c r="T15" i="6"/>
  <c r="R16" i="6"/>
  <c r="H16" i="6"/>
  <c r="T16" i="6"/>
  <c r="R17" i="6"/>
  <c r="H17" i="6"/>
  <c r="T17" i="6"/>
  <c r="R18" i="6"/>
  <c r="H18" i="6"/>
  <c r="T18" i="6"/>
  <c r="R19" i="6"/>
  <c r="H19" i="6"/>
  <c r="T19" i="6"/>
  <c r="R20" i="6"/>
  <c r="H20" i="6"/>
  <c r="T20" i="6"/>
  <c r="R21" i="6"/>
  <c r="H21" i="6"/>
  <c r="T21" i="6"/>
  <c r="R22" i="6"/>
  <c r="H22" i="6"/>
  <c r="T22" i="6"/>
  <c r="R23" i="6"/>
  <c r="H23" i="6"/>
  <c r="T23" i="6"/>
  <c r="R24" i="6"/>
  <c r="H24" i="6"/>
  <c r="T24" i="6"/>
  <c r="R25" i="6"/>
  <c r="H25" i="6"/>
  <c r="T25" i="6"/>
  <c r="R26" i="6"/>
  <c r="H26" i="6"/>
  <c r="T26" i="6"/>
  <c r="R27" i="6"/>
  <c r="H27" i="6"/>
  <c r="T27" i="6"/>
  <c r="R28" i="6"/>
  <c r="H28" i="6"/>
  <c r="T28" i="6"/>
  <c r="R29" i="6"/>
  <c r="H29" i="6"/>
  <c r="T29" i="6"/>
  <c r="R30" i="6"/>
  <c r="H30" i="6"/>
  <c r="T30" i="6"/>
  <c r="R31" i="6"/>
  <c r="H31" i="6"/>
  <c r="T31" i="6"/>
  <c r="R32" i="6"/>
  <c r="H32" i="6"/>
  <c r="T32" i="6"/>
  <c r="R33" i="6"/>
  <c r="H33" i="6"/>
  <c r="T33" i="6"/>
  <c r="R34" i="6"/>
  <c r="H34" i="6"/>
  <c r="T34" i="6"/>
  <c r="R35" i="6"/>
  <c r="H35" i="6"/>
  <c r="T35" i="6"/>
  <c r="R36" i="6"/>
  <c r="H36" i="6"/>
  <c r="T36" i="6"/>
  <c r="R37" i="6"/>
  <c r="H37" i="6"/>
  <c r="T37" i="6"/>
  <c r="R38" i="6"/>
  <c r="H38" i="6"/>
  <c r="T38" i="6"/>
  <c r="R39" i="6"/>
  <c r="H39" i="6"/>
  <c r="T39" i="6"/>
  <c r="R40" i="6"/>
  <c r="H40" i="6"/>
  <c r="T40" i="6"/>
  <c r="R41" i="6"/>
  <c r="H41" i="6"/>
  <c r="T41" i="6"/>
  <c r="R42" i="6"/>
  <c r="H42" i="6"/>
  <c r="T42" i="6"/>
  <c r="R43" i="6"/>
  <c r="H43" i="6"/>
  <c r="T43" i="6"/>
  <c r="R44" i="6"/>
  <c r="H44" i="6"/>
  <c r="T44" i="6"/>
  <c r="R45" i="6"/>
  <c r="H45" i="6"/>
  <c r="T45" i="6"/>
  <c r="R46" i="6"/>
  <c r="H46" i="6"/>
  <c r="T46" i="6"/>
  <c r="R47" i="6"/>
  <c r="H47" i="6"/>
  <c r="T47" i="6"/>
  <c r="R48" i="6"/>
  <c r="H48" i="6"/>
  <c r="T48" i="6"/>
  <c r="R49" i="6"/>
  <c r="H49" i="6"/>
  <c r="T49" i="6"/>
  <c r="R50" i="6"/>
  <c r="H50" i="6"/>
  <c r="T50" i="6"/>
  <c r="R51" i="6"/>
  <c r="H51" i="6"/>
  <c r="T51" i="6"/>
  <c r="R52" i="6"/>
  <c r="H52" i="6"/>
  <c r="T52" i="6"/>
  <c r="R53" i="6"/>
  <c r="H53" i="6"/>
  <c r="T53" i="6"/>
  <c r="R54" i="6"/>
  <c r="H54" i="6"/>
  <c r="T54" i="6"/>
  <c r="R55" i="6"/>
  <c r="H55" i="6"/>
  <c r="T55" i="6"/>
  <c r="R56" i="6"/>
  <c r="H56" i="6"/>
  <c r="T56" i="6"/>
  <c r="R57" i="6"/>
  <c r="H57" i="6"/>
  <c r="T57" i="6"/>
  <c r="R58" i="6"/>
  <c r="H58" i="6"/>
  <c r="T58" i="6"/>
  <c r="R59" i="6"/>
  <c r="H59" i="6"/>
  <c r="T59" i="6"/>
  <c r="R60" i="6"/>
  <c r="H60" i="6"/>
  <c r="T60" i="6"/>
  <c r="R61" i="6"/>
  <c r="H61" i="6"/>
  <c r="T61" i="6"/>
  <c r="R62" i="6"/>
  <c r="H62" i="6"/>
  <c r="T62" i="6"/>
  <c r="R63" i="6"/>
  <c r="H63" i="6"/>
  <c r="T63" i="6"/>
  <c r="R64" i="6"/>
  <c r="H64" i="6"/>
  <c r="T64" i="6"/>
  <c r="R65" i="6"/>
  <c r="H65" i="6"/>
  <c r="T65" i="6"/>
  <c r="R66" i="6"/>
  <c r="H66" i="6"/>
  <c r="T66" i="6"/>
  <c r="R67" i="6"/>
  <c r="H67" i="6"/>
  <c r="T67" i="6"/>
  <c r="R68" i="6"/>
  <c r="H68" i="6"/>
  <c r="T68" i="6"/>
  <c r="R69" i="6"/>
  <c r="H69" i="6"/>
  <c r="T69" i="6"/>
  <c r="R70" i="6"/>
  <c r="H70" i="6"/>
  <c r="T70" i="6"/>
  <c r="R71" i="6"/>
  <c r="H71" i="6"/>
  <c r="T71" i="6"/>
  <c r="R72" i="6"/>
  <c r="H72" i="6"/>
  <c r="T72" i="6"/>
  <c r="R73" i="6"/>
  <c r="H73" i="6"/>
  <c r="T73" i="6"/>
  <c r="R74" i="6"/>
  <c r="H74" i="6"/>
  <c r="T74" i="6"/>
  <c r="R75" i="6"/>
  <c r="H75" i="6"/>
  <c r="T75" i="6"/>
  <c r="R76" i="6"/>
  <c r="H76" i="6"/>
  <c r="T76" i="6"/>
  <c r="R77" i="6"/>
  <c r="H77" i="6"/>
  <c r="T77" i="6"/>
  <c r="R78" i="6"/>
  <c r="H78" i="6"/>
  <c r="T78" i="6"/>
  <c r="R79" i="6"/>
  <c r="H79" i="6"/>
  <c r="T79" i="6"/>
  <c r="R80" i="6"/>
  <c r="H80" i="6"/>
  <c r="T80" i="6"/>
  <c r="R81" i="6"/>
  <c r="H81" i="6"/>
  <c r="T81" i="6"/>
  <c r="R82" i="6"/>
  <c r="H82" i="6"/>
  <c r="T82" i="6"/>
  <c r="R83" i="6"/>
  <c r="H83" i="6"/>
  <c r="T83" i="6"/>
  <c r="R84" i="6"/>
  <c r="H84" i="6"/>
  <c r="T84" i="6"/>
  <c r="R85" i="6"/>
  <c r="H85" i="6"/>
  <c r="T85" i="6"/>
  <c r="R86" i="6"/>
  <c r="H86" i="6"/>
  <c r="T86" i="6"/>
  <c r="R87" i="6"/>
  <c r="H87" i="6"/>
  <c r="T87" i="6"/>
  <c r="R88" i="6"/>
  <c r="H88" i="6"/>
  <c r="T88" i="6"/>
  <c r="R89" i="6"/>
  <c r="H89" i="6"/>
  <c r="T89" i="6"/>
  <c r="R90" i="6"/>
  <c r="H90" i="6"/>
  <c r="T90" i="6"/>
  <c r="R91" i="6"/>
  <c r="H91" i="6"/>
  <c r="T91" i="6"/>
  <c r="R92" i="6"/>
  <c r="H92" i="6"/>
  <c r="T92" i="6"/>
  <c r="R93" i="6"/>
  <c r="H93" i="6"/>
  <c r="T93" i="6"/>
  <c r="R94" i="6"/>
  <c r="H94" i="6"/>
  <c r="T94" i="6"/>
  <c r="R95" i="6"/>
  <c r="H95" i="6"/>
  <c r="T95" i="6"/>
  <c r="R96" i="6"/>
  <c r="H96" i="6"/>
  <c r="T96" i="6"/>
  <c r="R97" i="6"/>
  <c r="H97" i="6"/>
  <c r="T97" i="6"/>
  <c r="R98" i="6"/>
  <c r="H98" i="6"/>
  <c r="T98" i="6"/>
  <c r="R99" i="6"/>
  <c r="H99" i="6"/>
  <c r="T99" i="6"/>
  <c r="R100" i="6"/>
  <c r="H100" i="6"/>
  <c r="T100" i="6"/>
  <c r="R101" i="6"/>
  <c r="H101" i="6"/>
  <c r="T101" i="6"/>
  <c r="R102" i="6"/>
  <c r="H102" i="6"/>
  <c r="T102" i="6"/>
  <c r="R103" i="6"/>
  <c r="H103" i="6"/>
  <c r="T103" i="6"/>
  <c r="R104" i="6"/>
  <c r="H104" i="6"/>
  <c r="T104" i="6"/>
  <c r="R105" i="6"/>
  <c r="H105" i="6"/>
  <c r="T105" i="6"/>
  <c r="R106" i="6"/>
  <c r="H106" i="6"/>
  <c r="T106" i="6"/>
  <c r="R107" i="6"/>
  <c r="H107" i="6"/>
  <c r="T107" i="6"/>
  <c r="R108" i="6"/>
  <c r="H108" i="6"/>
  <c r="T108" i="6"/>
  <c r="R109" i="6"/>
  <c r="H109" i="6"/>
  <c r="T109" i="6"/>
  <c r="R110" i="6"/>
  <c r="H110" i="6"/>
  <c r="T110" i="6"/>
  <c r="R111" i="6"/>
  <c r="H111" i="6"/>
  <c r="T111" i="6"/>
  <c r="R112" i="6"/>
  <c r="H112" i="6"/>
  <c r="T112" i="6"/>
  <c r="R113" i="6"/>
  <c r="H113" i="6"/>
  <c r="T113" i="6"/>
  <c r="R114" i="6"/>
  <c r="H114" i="6"/>
  <c r="T114" i="6"/>
  <c r="R115" i="6"/>
  <c r="H115" i="6"/>
  <c r="T115" i="6"/>
  <c r="R116" i="6"/>
  <c r="H116" i="6"/>
  <c r="T116" i="6"/>
  <c r="R117" i="6"/>
  <c r="H117" i="6"/>
  <c r="T117" i="6"/>
  <c r="R118" i="6"/>
  <c r="H118" i="6"/>
  <c r="T118" i="6"/>
  <c r="R119" i="6"/>
  <c r="H119" i="6"/>
  <c r="T119" i="6"/>
  <c r="R120" i="6"/>
  <c r="H120" i="6"/>
  <c r="T120" i="6"/>
  <c r="R121" i="6"/>
  <c r="H121" i="6"/>
  <c r="T121" i="6"/>
  <c r="R122" i="6"/>
  <c r="H122" i="6"/>
  <c r="T122" i="6"/>
  <c r="R123" i="6"/>
  <c r="H123" i="6"/>
  <c r="T123" i="6"/>
  <c r="R124" i="6"/>
  <c r="H124" i="6"/>
  <c r="T124" i="6"/>
  <c r="R125" i="6"/>
  <c r="H125" i="6"/>
  <c r="T125" i="6"/>
  <c r="R126" i="6"/>
  <c r="H126" i="6"/>
  <c r="T126" i="6"/>
  <c r="R127" i="6"/>
  <c r="H127" i="6"/>
  <c r="T127" i="6"/>
  <c r="R128" i="6"/>
  <c r="H128" i="6"/>
  <c r="T128" i="6"/>
  <c r="R129" i="6"/>
  <c r="H129" i="6"/>
  <c r="T129" i="6"/>
  <c r="R130" i="6"/>
  <c r="H130" i="6"/>
  <c r="T130" i="6"/>
  <c r="R131" i="6"/>
  <c r="H131" i="6"/>
  <c r="T131" i="6"/>
  <c r="R132" i="6"/>
  <c r="H132" i="6"/>
  <c r="T132" i="6"/>
  <c r="R133" i="6"/>
  <c r="H133" i="6"/>
  <c r="T133" i="6"/>
  <c r="R134" i="6"/>
  <c r="H134" i="6"/>
  <c r="T134" i="6"/>
  <c r="R135" i="6"/>
  <c r="H135" i="6"/>
  <c r="T135" i="6"/>
  <c r="R136" i="6"/>
  <c r="H136" i="6"/>
  <c r="T136" i="6"/>
  <c r="R137" i="6"/>
  <c r="H137" i="6"/>
  <c r="T137" i="6"/>
  <c r="R138" i="6"/>
  <c r="H138" i="6"/>
  <c r="T138" i="6"/>
  <c r="R139" i="6"/>
  <c r="H139" i="6"/>
  <c r="T139" i="6"/>
  <c r="R140" i="6"/>
  <c r="H140" i="6"/>
  <c r="T140" i="6"/>
  <c r="R141" i="6"/>
  <c r="H141" i="6"/>
  <c r="T141" i="6"/>
  <c r="R142" i="6"/>
  <c r="H142" i="6"/>
  <c r="T142" i="6"/>
  <c r="R143" i="6"/>
  <c r="H143" i="6"/>
  <c r="T143" i="6"/>
  <c r="R144" i="6"/>
  <c r="H144" i="6"/>
  <c r="T144" i="6"/>
  <c r="R145" i="6"/>
  <c r="H145" i="6"/>
  <c r="T145" i="6"/>
  <c r="R146" i="6"/>
  <c r="H146" i="6"/>
  <c r="T146" i="6"/>
  <c r="R147" i="6"/>
  <c r="H147" i="6"/>
  <c r="T147" i="6"/>
  <c r="R148" i="6"/>
  <c r="H148" i="6"/>
  <c r="T148" i="6"/>
  <c r="R149" i="6"/>
  <c r="H149" i="6"/>
  <c r="T149" i="6"/>
  <c r="R150" i="6"/>
  <c r="H150" i="6"/>
  <c r="T150" i="6"/>
  <c r="R151" i="6"/>
  <c r="H151" i="6"/>
  <c r="T151" i="6"/>
  <c r="R152" i="6"/>
  <c r="H152" i="6"/>
  <c r="T152" i="6"/>
  <c r="R153" i="6"/>
  <c r="H153" i="6"/>
  <c r="T153" i="6"/>
  <c r="R154" i="6"/>
  <c r="H154" i="6"/>
  <c r="T154" i="6"/>
  <c r="R155" i="6"/>
  <c r="H155" i="6"/>
  <c r="T155" i="6"/>
  <c r="R156" i="6"/>
  <c r="H156" i="6"/>
  <c r="T156" i="6"/>
  <c r="R157" i="6"/>
  <c r="H157" i="6"/>
  <c r="T157" i="6"/>
  <c r="R158" i="6"/>
  <c r="H158" i="6"/>
  <c r="T158" i="6"/>
  <c r="R159" i="6"/>
  <c r="H159" i="6"/>
  <c r="T159" i="6"/>
  <c r="R160" i="6"/>
  <c r="H160" i="6"/>
  <c r="T160" i="6"/>
  <c r="R161" i="6"/>
  <c r="H161" i="6"/>
  <c r="T161" i="6"/>
  <c r="R162" i="6"/>
  <c r="H162" i="6"/>
  <c r="T162" i="6"/>
  <c r="R163" i="6"/>
  <c r="H163" i="6"/>
  <c r="T163" i="6"/>
  <c r="R164" i="6"/>
  <c r="H164" i="6"/>
  <c r="T164" i="6"/>
  <c r="R165" i="6"/>
  <c r="H165" i="6"/>
  <c r="T165" i="6"/>
  <c r="R166" i="6"/>
  <c r="H166" i="6"/>
  <c r="T166" i="6"/>
  <c r="R167" i="6"/>
  <c r="H167" i="6"/>
  <c r="T167" i="6"/>
  <c r="R168" i="6"/>
  <c r="H168" i="6"/>
  <c r="T168" i="6"/>
  <c r="R169" i="6"/>
  <c r="H169" i="6"/>
  <c r="T169" i="6"/>
  <c r="R170" i="6"/>
  <c r="H170" i="6"/>
  <c r="T170" i="6"/>
  <c r="R171" i="6"/>
  <c r="H171" i="6"/>
  <c r="T171" i="6"/>
  <c r="R172" i="6"/>
  <c r="H172" i="6"/>
  <c r="T172" i="6"/>
  <c r="R173" i="6"/>
  <c r="H173" i="6"/>
  <c r="T173" i="6"/>
  <c r="R174" i="6"/>
  <c r="H174" i="6"/>
  <c r="T174" i="6"/>
  <c r="R175" i="6"/>
  <c r="H175" i="6"/>
  <c r="T175" i="6"/>
  <c r="R176" i="6"/>
  <c r="H176" i="6"/>
  <c r="T176" i="6"/>
  <c r="R177" i="6"/>
  <c r="H177" i="6"/>
  <c r="T177" i="6"/>
  <c r="R178" i="6"/>
  <c r="H178" i="6"/>
  <c r="T178" i="6"/>
  <c r="R179" i="6"/>
  <c r="H179" i="6"/>
  <c r="T179" i="6"/>
  <c r="R180" i="6"/>
  <c r="H180" i="6"/>
  <c r="T180" i="6"/>
  <c r="R181" i="6"/>
  <c r="H181" i="6"/>
  <c r="T181" i="6"/>
  <c r="R182" i="6"/>
  <c r="H182" i="6"/>
  <c r="T182" i="6"/>
  <c r="R183" i="6"/>
  <c r="H183" i="6"/>
  <c r="T183" i="6"/>
  <c r="R184" i="6"/>
  <c r="H184" i="6"/>
  <c r="T184" i="6"/>
  <c r="R185" i="6"/>
  <c r="H185" i="6"/>
  <c r="T185" i="6"/>
  <c r="R186" i="6"/>
  <c r="H186" i="6"/>
  <c r="T186" i="6"/>
  <c r="R187" i="6"/>
  <c r="H187" i="6"/>
  <c r="T187" i="6"/>
  <c r="R188" i="6"/>
  <c r="H188" i="6"/>
  <c r="T188" i="6"/>
  <c r="R189" i="6"/>
  <c r="H189" i="6"/>
  <c r="T189" i="6"/>
  <c r="R190" i="6"/>
  <c r="H190" i="6"/>
  <c r="T190" i="6"/>
  <c r="R191" i="6"/>
  <c r="H191" i="6"/>
  <c r="T191" i="6"/>
  <c r="R192" i="6"/>
  <c r="H192" i="6"/>
  <c r="T192" i="6"/>
  <c r="R193" i="6"/>
  <c r="H193" i="6"/>
  <c r="T193" i="6"/>
  <c r="R194" i="6"/>
  <c r="H194" i="6"/>
  <c r="T194" i="6"/>
  <c r="R195" i="6"/>
  <c r="H195" i="6"/>
  <c r="T195" i="6"/>
  <c r="R196" i="6"/>
  <c r="H196" i="6"/>
  <c r="T196" i="6"/>
  <c r="R197" i="6"/>
  <c r="H197" i="6"/>
  <c r="T197" i="6"/>
  <c r="R198" i="6"/>
  <c r="H198" i="6"/>
  <c r="T198" i="6"/>
  <c r="AC20" i="6"/>
  <c r="T3" i="3"/>
  <c r="T4" i="3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164" i="3"/>
  <c r="T165" i="3"/>
  <c r="T166" i="3"/>
  <c r="T167" i="3"/>
  <c r="T168" i="3"/>
  <c r="T169" i="3"/>
  <c r="T170" i="3"/>
  <c r="T171" i="3"/>
  <c r="T172" i="3"/>
  <c r="T173" i="3"/>
  <c r="T174" i="3"/>
  <c r="T175" i="3"/>
  <c r="T176" i="3"/>
  <c r="T177" i="3"/>
  <c r="T178" i="3"/>
  <c r="T179" i="3"/>
  <c r="T180" i="3"/>
  <c r="T181" i="3"/>
  <c r="T182" i="3"/>
  <c r="T183" i="3"/>
  <c r="T184" i="3"/>
  <c r="T185" i="3"/>
  <c r="T186" i="3"/>
  <c r="T187" i="3"/>
  <c r="T188" i="3"/>
  <c r="T189" i="3"/>
  <c r="T190" i="3"/>
  <c r="T191" i="3"/>
  <c r="T192" i="3"/>
  <c r="T193" i="3"/>
  <c r="T194" i="3"/>
  <c r="T195" i="3"/>
  <c r="T196" i="3"/>
  <c r="T197" i="3"/>
  <c r="T198" i="3"/>
  <c r="T199" i="3"/>
  <c r="AC20" i="3"/>
  <c r="C23" i="8"/>
  <c r="AD20" i="4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AC19" i="6"/>
  <c r="I3" i="3"/>
  <c r="K3" i="3"/>
  <c r="I4" i="3"/>
  <c r="K4" i="3"/>
  <c r="I5" i="3"/>
  <c r="K5" i="3"/>
  <c r="I6" i="3"/>
  <c r="K6" i="3"/>
  <c r="I7" i="3"/>
  <c r="K7" i="3"/>
  <c r="I8" i="3"/>
  <c r="K8" i="3"/>
  <c r="I9" i="3"/>
  <c r="K9" i="3"/>
  <c r="I10" i="3"/>
  <c r="K10" i="3"/>
  <c r="I11" i="3"/>
  <c r="K11" i="3"/>
  <c r="I12" i="3"/>
  <c r="K12" i="3"/>
  <c r="I13" i="3"/>
  <c r="K13" i="3"/>
  <c r="I14" i="3"/>
  <c r="K14" i="3"/>
  <c r="I15" i="3"/>
  <c r="K15" i="3"/>
  <c r="I16" i="3"/>
  <c r="K16" i="3"/>
  <c r="I17" i="3"/>
  <c r="K17" i="3"/>
  <c r="I18" i="3"/>
  <c r="K18" i="3"/>
  <c r="I19" i="3"/>
  <c r="K19" i="3"/>
  <c r="I20" i="3"/>
  <c r="K20" i="3"/>
  <c r="I21" i="3"/>
  <c r="K21" i="3"/>
  <c r="I22" i="3"/>
  <c r="K22" i="3"/>
  <c r="I23" i="3"/>
  <c r="K23" i="3"/>
  <c r="I24" i="3"/>
  <c r="K24" i="3"/>
  <c r="I25" i="3"/>
  <c r="K25" i="3"/>
  <c r="I26" i="3"/>
  <c r="K26" i="3"/>
  <c r="I27" i="3"/>
  <c r="K27" i="3"/>
  <c r="I28" i="3"/>
  <c r="K28" i="3"/>
  <c r="I29" i="3"/>
  <c r="K29" i="3"/>
  <c r="I30" i="3"/>
  <c r="K30" i="3"/>
  <c r="I31" i="3"/>
  <c r="K31" i="3"/>
  <c r="I32" i="3"/>
  <c r="K32" i="3"/>
  <c r="I33" i="3"/>
  <c r="K33" i="3"/>
  <c r="I34" i="3"/>
  <c r="K34" i="3"/>
  <c r="I35" i="3"/>
  <c r="K35" i="3"/>
  <c r="I36" i="3"/>
  <c r="K36" i="3"/>
  <c r="I37" i="3"/>
  <c r="K37" i="3"/>
  <c r="I38" i="3"/>
  <c r="K38" i="3"/>
  <c r="I39" i="3"/>
  <c r="K39" i="3"/>
  <c r="I40" i="3"/>
  <c r="K40" i="3"/>
  <c r="I41" i="3"/>
  <c r="K41" i="3"/>
  <c r="I42" i="3"/>
  <c r="K42" i="3"/>
  <c r="I43" i="3"/>
  <c r="K43" i="3"/>
  <c r="I44" i="3"/>
  <c r="K44" i="3"/>
  <c r="I45" i="3"/>
  <c r="K45" i="3"/>
  <c r="I46" i="3"/>
  <c r="K46" i="3"/>
  <c r="I47" i="3"/>
  <c r="K47" i="3"/>
  <c r="I48" i="3"/>
  <c r="K48" i="3"/>
  <c r="I49" i="3"/>
  <c r="K49" i="3"/>
  <c r="I50" i="3"/>
  <c r="K50" i="3"/>
  <c r="I51" i="3"/>
  <c r="K51" i="3"/>
  <c r="I52" i="3"/>
  <c r="K52" i="3"/>
  <c r="I53" i="3"/>
  <c r="K53" i="3"/>
  <c r="I54" i="3"/>
  <c r="K54" i="3"/>
  <c r="I55" i="3"/>
  <c r="K55" i="3"/>
  <c r="I56" i="3"/>
  <c r="K56" i="3"/>
  <c r="I57" i="3"/>
  <c r="K57" i="3"/>
  <c r="I58" i="3"/>
  <c r="K58" i="3"/>
  <c r="I59" i="3"/>
  <c r="K59" i="3"/>
  <c r="I60" i="3"/>
  <c r="K60" i="3"/>
  <c r="I61" i="3"/>
  <c r="K61" i="3"/>
  <c r="I62" i="3"/>
  <c r="K62" i="3"/>
  <c r="I63" i="3"/>
  <c r="K63" i="3"/>
  <c r="I64" i="3"/>
  <c r="K64" i="3"/>
  <c r="I65" i="3"/>
  <c r="K65" i="3"/>
  <c r="I66" i="3"/>
  <c r="K66" i="3"/>
  <c r="I67" i="3"/>
  <c r="K67" i="3"/>
  <c r="I68" i="3"/>
  <c r="K68" i="3"/>
  <c r="I69" i="3"/>
  <c r="K69" i="3"/>
  <c r="I70" i="3"/>
  <c r="K70" i="3"/>
  <c r="I71" i="3"/>
  <c r="K71" i="3"/>
  <c r="I72" i="3"/>
  <c r="K72" i="3"/>
  <c r="I73" i="3"/>
  <c r="K73" i="3"/>
  <c r="I74" i="3"/>
  <c r="K74" i="3"/>
  <c r="I75" i="3"/>
  <c r="K75" i="3"/>
  <c r="I76" i="3"/>
  <c r="K76" i="3"/>
  <c r="I77" i="3"/>
  <c r="K77" i="3"/>
  <c r="I78" i="3"/>
  <c r="K78" i="3"/>
  <c r="I79" i="3"/>
  <c r="K79" i="3"/>
  <c r="I80" i="3"/>
  <c r="K80" i="3"/>
  <c r="I81" i="3"/>
  <c r="K81" i="3"/>
  <c r="I82" i="3"/>
  <c r="K82" i="3"/>
  <c r="I83" i="3"/>
  <c r="K83" i="3"/>
  <c r="I84" i="3"/>
  <c r="K84" i="3"/>
  <c r="I85" i="3"/>
  <c r="K85" i="3"/>
  <c r="I86" i="3"/>
  <c r="K86" i="3"/>
  <c r="I87" i="3"/>
  <c r="K87" i="3"/>
  <c r="I88" i="3"/>
  <c r="K88" i="3"/>
  <c r="I89" i="3"/>
  <c r="K89" i="3"/>
  <c r="I90" i="3"/>
  <c r="K90" i="3"/>
  <c r="I91" i="3"/>
  <c r="K91" i="3"/>
  <c r="I92" i="3"/>
  <c r="K92" i="3"/>
  <c r="I93" i="3"/>
  <c r="K93" i="3"/>
  <c r="I94" i="3"/>
  <c r="K94" i="3"/>
  <c r="I95" i="3"/>
  <c r="K95" i="3"/>
  <c r="I96" i="3"/>
  <c r="K96" i="3"/>
  <c r="I97" i="3"/>
  <c r="K97" i="3"/>
  <c r="I98" i="3"/>
  <c r="K98" i="3"/>
  <c r="I99" i="3"/>
  <c r="K99" i="3"/>
  <c r="I100" i="3"/>
  <c r="K100" i="3"/>
  <c r="I101" i="3"/>
  <c r="K101" i="3"/>
  <c r="I102" i="3"/>
  <c r="K102" i="3"/>
  <c r="I103" i="3"/>
  <c r="K103" i="3"/>
  <c r="I104" i="3"/>
  <c r="K104" i="3"/>
  <c r="I105" i="3"/>
  <c r="K105" i="3"/>
  <c r="I106" i="3"/>
  <c r="K106" i="3"/>
  <c r="I107" i="3"/>
  <c r="K107" i="3"/>
  <c r="I108" i="3"/>
  <c r="K108" i="3"/>
  <c r="I109" i="3"/>
  <c r="K109" i="3"/>
  <c r="I110" i="3"/>
  <c r="K110" i="3"/>
  <c r="I111" i="3"/>
  <c r="K111" i="3"/>
  <c r="I112" i="3"/>
  <c r="K112" i="3"/>
  <c r="I113" i="3"/>
  <c r="K113" i="3"/>
  <c r="I114" i="3"/>
  <c r="K114" i="3"/>
  <c r="I115" i="3"/>
  <c r="K115" i="3"/>
  <c r="I116" i="3"/>
  <c r="K116" i="3"/>
  <c r="I117" i="3"/>
  <c r="K117" i="3"/>
  <c r="I118" i="3"/>
  <c r="K118" i="3"/>
  <c r="I119" i="3"/>
  <c r="K119" i="3"/>
  <c r="I120" i="3"/>
  <c r="K120" i="3"/>
  <c r="I121" i="3"/>
  <c r="K121" i="3"/>
  <c r="I122" i="3"/>
  <c r="K122" i="3"/>
  <c r="I123" i="3"/>
  <c r="K123" i="3"/>
  <c r="I124" i="3"/>
  <c r="K124" i="3"/>
  <c r="I125" i="3"/>
  <c r="K125" i="3"/>
  <c r="I126" i="3"/>
  <c r="K126" i="3"/>
  <c r="I127" i="3"/>
  <c r="K127" i="3"/>
  <c r="I128" i="3"/>
  <c r="K128" i="3"/>
  <c r="I129" i="3"/>
  <c r="K129" i="3"/>
  <c r="I130" i="3"/>
  <c r="K130" i="3"/>
  <c r="I131" i="3"/>
  <c r="K131" i="3"/>
  <c r="I132" i="3"/>
  <c r="K132" i="3"/>
  <c r="I133" i="3"/>
  <c r="K133" i="3"/>
  <c r="I134" i="3"/>
  <c r="K134" i="3"/>
  <c r="I135" i="3"/>
  <c r="K135" i="3"/>
  <c r="I136" i="3"/>
  <c r="K136" i="3"/>
  <c r="I137" i="3"/>
  <c r="K137" i="3"/>
  <c r="I138" i="3"/>
  <c r="K138" i="3"/>
  <c r="I139" i="3"/>
  <c r="K139" i="3"/>
  <c r="I140" i="3"/>
  <c r="K140" i="3"/>
  <c r="I141" i="3"/>
  <c r="K141" i="3"/>
  <c r="I142" i="3"/>
  <c r="K142" i="3"/>
  <c r="I143" i="3"/>
  <c r="K143" i="3"/>
  <c r="I144" i="3"/>
  <c r="K144" i="3"/>
  <c r="I145" i="3"/>
  <c r="K145" i="3"/>
  <c r="I146" i="3"/>
  <c r="K146" i="3"/>
  <c r="I147" i="3"/>
  <c r="K147" i="3"/>
  <c r="I148" i="3"/>
  <c r="K148" i="3"/>
  <c r="I149" i="3"/>
  <c r="K149" i="3"/>
  <c r="I150" i="3"/>
  <c r="K150" i="3"/>
  <c r="I151" i="3"/>
  <c r="K151" i="3"/>
  <c r="I152" i="3"/>
  <c r="K152" i="3"/>
  <c r="I153" i="3"/>
  <c r="K153" i="3"/>
  <c r="I154" i="3"/>
  <c r="K154" i="3"/>
  <c r="I155" i="3"/>
  <c r="K155" i="3"/>
  <c r="I156" i="3"/>
  <c r="K156" i="3"/>
  <c r="I157" i="3"/>
  <c r="K157" i="3"/>
  <c r="I158" i="3"/>
  <c r="K158" i="3"/>
  <c r="I159" i="3"/>
  <c r="K159" i="3"/>
  <c r="I160" i="3"/>
  <c r="K160" i="3"/>
  <c r="I161" i="3"/>
  <c r="K161" i="3"/>
  <c r="I162" i="3"/>
  <c r="K162" i="3"/>
  <c r="I163" i="3"/>
  <c r="K163" i="3"/>
  <c r="I164" i="3"/>
  <c r="K164" i="3"/>
  <c r="I165" i="3"/>
  <c r="K165" i="3"/>
  <c r="I166" i="3"/>
  <c r="K166" i="3"/>
  <c r="I167" i="3"/>
  <c r="K167" i="3"/>
  <c r="I168" i="3"/>
  <c r="K168" i="3"/>
  <c r="I169" i="3"/>
  <c r="K169" i="3"/>
  <c r="I170" i="3"/>
  <c r="K170" i="3"/>
  <c r="I171" i="3"/>
  <c r="K171" i="3"/>
  <c r="I172" i="3"/>
  <c r="K172" i="3"/>
  <c r="I173" i="3"/>
  <c r="K173" i="3"/>
  <c r="I174" i="3"/>
  <c r="K174" i="3"/>
  <c r="I175" i="3"/>
  <c r="K175" i="3"/>
  <c r="I176" i="3"/>
  <c r="K176" i="3"/>
  <c r="I177" i="3"/>
  <c r="K177" i="3"/>
  <c r="I178" i="3"/>
  <c r="K178" i="3"/>
  <c r="I179" i="3"/>
  <c r="K179" i="3"/>
  <c r="I180" i="3"/>
  <c r="K180" i="3"/>
  <c r="I181" i="3"/>
  <c r="K181" i="3"/>
  <c r="I182" i="3"/>
  <c r="K182" i="3"/>
  <c r="I183" i="3"/>
  <c r="K183" i="3"/>
  <c r="I184" i="3"/>
  <c r="K184" i="3"/>
  <c r="I185" i="3"/>
  <c r="K185" i="3"/>
  <c r="I186" i="3"/>
  <c r="K186" i="3"/>
  <c r="I187" i="3"/>
  <c r="K187" i="3"/>
  <c r="I188" i="3"/>
  <c r="K188" i="3"/>
  <c r="I189" i="3"/>
  <c r="K189" i="3"/>
  <c r="I190" i="3"/>
  <c r="K190" i="3"/>
  <c r="I191" i="3"/>
  <c r="K191" i="3"/>
  <c r="I192" i="3"/>
  <c r="K192" i="3"/>
  <c r="I193" i="3"/>
  <c r="K193" i="3"/>
  <c r="I194" i="3"/>
  <c r="K194" i="3"/>
  <c r="I195" i="3"/>
  <c r="K195" i="3"/>
  <c r="I196" i="3"/>
  <c r="K196" i="3"/>
  <c r="I197" i="3"/>
  <c r="K197" i="3"/>
  <c r="I198" i="3"/>
  <c r="K198" i="3"/>
  <c r="I199" i="3"/>
  <c r="K199" i="3"/>
  <c r="AC19" i="3"/>
  <c r="C22" i="8"/>
  <c r="X3" i="4"/>
  <c r="X4" i="4"/>
  <c r="X5" i="4"/>
  <c r="X6" i="4"/>
  <c r="X7" i="4"/>
  <c r="X8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0" i="4"/>
  <c r="X41" i="4"/>
  <c r="X42" i="4"/>
  <c r="X43" i="4"/>
  <c r="X44" i="4"/>
  <c r="X45" i="4"/>
  <c r="X46" i="4"/>
  <c r="X47" i="4"/>
  <c r="X48" i="4"/>
  <c r="X49" i="4"/>
  <c r="X50" i="4"/>
  <c r="X51" i="4"/>
  <c r="X52" i="4"/>
  <c r="X53" i="4"/>
  <c r="X54" i="4"/>
  <c r="X55" i="4"/>
  <c r="X56" i="4"/>
  <c r="X57" i="4"/>
  <c r="X58" i="4"/>
  <c r="X59" i="4"/>
  <c r="X60" i="4"/>
  <c r="X61" i="4"/>
  <c r="X62" i="4"/>
  <c r="X63" i="4"/>
  <c r="X64" i="4"/>
  <c r="X65" i="4"/>
  <c r="X66" i="4"/>
  <c r="X67" i="4"/>
  <c r="X68" i="4"/>
  <c r="X69" i="4"/>
  <c r="X70" i="4"/>
  <c r="X71" i="4"/>
  <c r="X72" i="4"/>
  <c r="X73" i="4"/>
  <c r="X74" i="4"/>
  <c r="X75" i="4"/>
  <c r="X76" i="4"/>
  <c r="X77" i="4"/>
  <c r="X78" i="4"/>
  <c r="X79" i="4"/>
  <c r="X80" i="4"/>
  <c r="X81" i="4"/>
  <c r="X82" i="4"/>
  <c r="X83" i="4"/>
  <c r="X84" i="4"/>
  <c r="X85" i="4"/>
  <c r="X86" i="4"/>
  <c r="X87" i="4"/>
  <c r="X88" i="4"/>
  <c r="X89" i="4"/>
  <c r="X90" i="4"/>
  <c r="X91" i="4"/>
  <c r="X92" i="4"/>
  <c r="X93" i="4"/>
  <c r="X94" i="4"/>
  <c r="X95" i="4"/>
  <c r="X96" i="4"/>
  <c r="X97" i="4"/>
  <c r="X98" i="4"/>
  <c r="X99" i="4"/>
  <c r="X100" i="4"/>
  <c r="X101" i="4"/>
  <c r="X102" i="4"/>
  <c r="X103" i="4"/>
  <c r="X104" i="4"/>
  <c r="X105" i="4"/>
  <c r="X106" i="4"/>
  <c r="X107" i="4"/>
  <c r="X108" i="4"/>
  <c r="X109" i="4"/>
  <c r="X110" i="4"/>
  <c r="X111" i="4"/>
  <c r="X112" i="4"/>
  <c r="X113" i="4"/>
  <c r="X114" i="4"/>
  <c r="X115" i="4"/>
  <c r="X116" i="4"/>
  <c r="X117" i="4"/>
  <c r="X118" i="4"/>
  <c r="X119" i="4"/>
  <c r="X120" i="4"/>
  <c r="X121" i="4"/>
  <c r="X122" i="4"/>
  <c r="X123" i="4"/>
  <c r="X124" i="4"/>
  <c r="X125" i="4"/>
  <c r="X126" i="4"/>
  <c r="X127" i="4"/>
  <c r="X128" i="4"/>
  <c r="X129" i="4"/>
  <c r="X130" i="4"/>
  <c r="X131" i="4"/>
  <c r="X132" i="4"/>
  <c r="X133" i="4"/>
  <c r="X134" i="4"/>
  <c r="X135" i="4"/>
  <c r="X136" i="4"/>
  <c r="X137" i="4"/>
  <c r="X138" i="4"/>
  <c r="X139" i="4"/>
  <c r="X140" i="4"/>
  <c r="X141" i="4"/>
  <c r="X142" i="4"/>
  <c r="X143" i="4"/>
  <c r="X144" i="4"/>
  <c r="X145" i="4"/>
  <c r="X146" i="4"/>
  <c r="X147" i="4"/>
  <c r="X148" i="4"/>
  <c r="X149" i="4"/>
  <c r="X150" i="4"/>
  <c r="X151" i="4"/>
  <c r="X152" i="4"/>
  <c r="X153" i="4"/>
  <c r="X154" i="4"/>
  <c r="X155" i="4"/>
  <c r="X156" i="4"/>
  <c r="X157" i="4"/>
  <c r="X158" i="4"/>
  <c r="X159" i="4"/>
  <c r="X160" i="4"/>
  <c r="X161" i="4"/>
  <c r="X162" i="4"/>
  <c r="X163" i="4"/>
  <c r="X164" i="4"/>
  <c r="X165" i="4"/>
  <c r="X166" i="4"/>
  <c r="X167" i="4"/>
  <c r="X168" i="4"/>
  <c r="X169" i="4"/>
  <c r="X170" i="4"/>
  <c r="X171" i="4"/>
  <c r="X172" i="4"/>
  <c r="X173" i="4"/>
  <c r="X174" i="4"/>
  <c r="X175" i="4"/>
  <c r="X176" i="4"/>
  <c r="X177" i="4"/>
  <c r="X178" i="4"/>
  <c r="X179" i="4"/>
  <c r="X180" i="4"/>
  <c r="X181" i="4"/>
  <c r="X182" i="4"/>
  <c r="X183" i="4"/>
  <c r="X184" i="4"/>
  <c r="X185" i="4"/>
  <c r="X186" i="4"/>
  <c r="X187" i="4"/>
  <c r="X188" i="4"/>
  <c r="X189" i="4"/>
  <c r="X190" i="4"/>
  <c r="X191" i="4"/>
  <c r="X192" i="4"/>
  <c r="X193" i="4"/>
  <c r="X194" i="4"/>
  <c r="X195" i="4"/>
  <c r="X196" i="4"/>
  <c r="X197" i="4"/>
  <c r="X198" i="4"/>
  <c r="X199" i="4"/>
  <c r="X200" i="4"/>
  <c r="X201" i="4"/>
  <c r="X202" i="4"/>
  <c r="T3" i="4"/>
  <c r="T4" i="4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AD19" i="4"/>
  <c r="V3" i="6"/>
  <c r="V4" i="6"/>
  <c r="V5" i="6"/>
  <c r="V6" i="6"/>
  <c r="V7" i="6"/>
  <c r="V8" i="6"/>
  <c r="V9" i="6"/>
  <c r="V10" i="6"/>
  <c r="V11" i="6"/>
  <c r="V12" i="6"/>
  <c r="V13" i="6"/>
  <c r="V14" i="6"/>
  <c r="V15" i="6"/>
  <c r="V16" i="6"/>
  <c r="V17" i="6"/>
  <c r="V18" i="6"/>
  <c r="V19" i="6"/>
  <c r="V20" i="6"/>
  <c r="V21" i="6"/>
  <c r="V22" i="6"/>
  <c r="V23" i="6"/>
  <c r="V24" i="6"/>
  <c r="V25" i="6"/>
  <c r="V26" i="6"/>
  <c r="V27" i="6"/>
  <c r="V28" i="6"/>
  <c r="V29" i="6"/>
  <c r="V30" i="6"/>
  <c r="V31" i="6"/>
  <c r="V32" i="6"/>
  <c r="V33" i="6"/>
  <c r="V34" i="6"/>
  <c r="V35" i="6"/>
  <c r="V36" i="6"/>
  <c r="V37" i="6"/>
  <c r="V38" i="6"/>
  <c r="V39" i="6"/>
  <c r="V40" i="6"/>
  <c r="V41" i="6"/>
  <c r="V42" i="6"/>
  <c r="V43" i="6"/>
  <c r="V44" i="6"/>
  <c r="V45" i="6"/>
  <c r="V46" i="6"/>
  <c r="V47" i="6"/>
  <c r="V48" i="6"/>
  <c r="V49" i="6"/>
  <c r="V50" i="6"/>
  <c r="V51" i="6"/>
  <c r="V52" i="6"/>
  <c r="V53" i="6"/>
  <c r="V54" i="6"/>
  <c r="V55" i="6"/>
  <c r="V56" i="6"/>
  <c r="V57" i="6"/>
  <c r="V58" i="6"/>
  <c r="V59" i="6"/>
  <c r="V60" i="6"/>
  <c r="V61" i="6"/>
  <c r="V62" i="6"/>
  <c r="V63" i="6"/>
  <c r="V64" i="6"/>
  <c r="V65" i="6"/>
  <c r="V66" i="6"/>
  <c r="V67" i="6"/>
  <c r="V68" i="6"/>
  <c r="V69" i="6"/>
  <c r="V70" i="6"/>
  <c r="V71" i="6"/>
  <c r="V72" i="6"/>
  <c r="V73" i="6"/>
  <c r="V74" i="6"/>
  <c r="V75" i="6"/>
  <c r="V76" i="6"/>
  <c r="V77" i="6"/>
  <c r="V78" i="6"/>
  <c r="V79" i="6"/>
  <c r="V80" i="6"/>
  <c r="V81" i="6"/>
  <c r="V82" i="6"/>
  <c r="V83" i="6"/>
  <c r="V84" i="6"/>
  <c r="V85" i="6"/>
  <c r="V86" i="6"/>
  <c r="V87" i="6"/>
  <c r="V88" i="6"/>
  <c r="V89" i="6"/>
  <c r="V90" i="6"/>
  <c r="V91" i="6"/>
  <c r="V92" i="6"/>
  <c r="V93" i="6"/>
  <c r="V94" i="6"/>
  <c r="V95" i="6"/>
  <c r="V96" i="6"/>
  <c r="V97" i="6"/>
  <c r="V98" i="6"/>
  <c r="V99" i="6"/>
  <c r="V100" i="6"/>
  <c r="V101" i="6"/>
  <c r="V102" i="6"/>
  <c r="V103" i="6"/>
  <c r="V104" i="6"/>
  <c r="V105" i="6"/>
  <c r="V106" i="6"/>
  <c r="V107" i="6"/>
  <c r="V108" i="6"/>
  <c r="V109" i="6"/>
  <c r="V110" i="6"/>
  <c r="V111" i="6"/>
  <c r="V112" i="6"/>
  <c r="V113" i="6"/>
  <c r="V114" i="6"/>
  <c r="V115" i="6"/>
  <c r="V116" i="6"/>
  <c r="V117" i="6"/>
  <c r="V118" i="6"/>
  <c r="V119" i="6"/>
  <c r="V120" i="6"/>
  <c r="V121" i="6"/>
  <c r="V122" i="6"/>
  <c r="V123" i="6"/>
  <c r="V124" i="6"/>
  <c r="V125" i="6"/>
  <c r="V126" i="6"/>
  <c r="V127" i="6"/>
  <c r="V128" i="6"/>
  <c r="V129" i="6"/>
  <c r="V130" i="6"/>
  <c r="V131" i="6"/>
  <c r="V132" i="6"/>
  <c r="V133" i="6"/>
  <c r="V134" i="6"/>
  <c r="V135" i="6"/>
  <c r="V136" i="6"/>
  <c r="V137" i="6"/>
  <c r="V138" i="6"/>
  <c r="V139" i="6"/>
  <c r="V140" i="6"/>
  <c r="V141" i="6"/>
  <c r="V142" i="6"/>
  <c r="V143" i="6"/>
  <c r="V144" i="6"/>
  <c r="V145" i="6"/>
  <c r="V146" i="6"/>
  <c r="V147" i="6"/>
  <c r="V148" i="6"/>
  <c r="V149" i="6"/>
  <c r="V150" i="6"/>
  <c r="V151" i="6"/>
  <c r="V152" i="6"/>
  <c r="V153" i="6"/>
  <c r="V154" i="6"/>
  <c r="V155" i="6"/>
  <c r="V156" i="6"/>
  <c r="V157" i="6"/>
  <c r="V158" i="6"/>
  <c r="V159" i="6"/>
  <c r="V160" i="6"/>
  <c r="V161" i="6"/>
  <c r="V162" i="6"/>
  <c r="V163" i="6"/>
  <c r="V164" i="6"/>
  <c r="V165" i="6"/>
  <c r="V166" i="6"/>
  <c r="V167" i="6"/>
  <c r="V168" i="6"/>
  <c r="V169" i="6"/>
  <c r="V170" i="6"/>
  <c r="V171" i="6"/>
  <c r="V172" i="6"/>
  <c r="V173" i="6"/>
  <c r="V174" i="6"/>
  <c r="V175" i="6"/>
  <c r="V176" i="6"/>
  <c r="V177" i="6"/>
  <c r="V178" i="6"/>
  <c r="V179" i="6"/>
  <c r="V180" i="6"/>
  <c r="V181" i="6"/>
  <c r="V182" i="6"/>
  <c r="V183" i="6"/>
  <c r="V184" i="6"/>
  <c r="V185" i="6"/>
  <c r="V186" i="6"/>
  <c r="V187" i="6"/>
  <c r="V188" i="6"/>
  <c r="V189" i="6"/>
  <c r="V190" i="6"/>
  <c r="V191" i="6"/>
  <c r="V192" i="6"/>
  <c r="V193" i="6"/>
  <c r="V194" i="6"/>
  <c r="V195" i="6"/>
  <c r="V196" i="6"/>
  <c r="V197" i="6"/>
  <c r="V198" i="6"/>
  <c r="S3" i="6"/>
  <c r="S4" i="6"/>
  <c r="S5" i="6"/>
  <c r="S6" i="6"/>
  <c r="S7" i="6"/>
  <c r="S8" i="6"/>
  <c r="S9" i="6"/>
  <c r="S10" i="6"/>
  <c r="S11" i="6"/>
  <c r="S12" i="6"/>
  <c r="S13" i="6"/>
  <c r="S14" i="6"/>
  <c r="S15" i="6"/>
  <c r="S16" i="6"/>
  <c r="S17" i="6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S32" i="6"/>
  <c r="S33" i="6"/>
  <c r="S34" i="6"/>
  <c r="S35" i="6"/>
  <c r="S36" i="6"/>
  <c r="S37" i="6"/>
  <c r="S38" i="6"/>
  <c r="S39" i="6"/>
  <c r="S40" i="6"/>
  <c r="S41" i="6"/>
  <c r="S42" i="6"/>
  <c r="S43" i="6"/>
  <c r="S44" i="6"/>
  <c r="S45" i="6"/>
  <c r="S46" i="6"/>
  <c r="S47" i="6"/>
  <c r="S48" i="6"/>
  <c r="S49" i="6"/>
  <c r="S50" i="6"/>
  <c r="S51" i="6"/>
  <c r="S52" i="6"/>
  <c r="S53" i="6"/>
  <c r="S54" i="6"/>
  <c r="S55" i="6"/>
  <c r="S56" i="6"/>
  <c r="S57" i="6"/>
  <c r="S58" i="6"/>
  <c r="S59" i="6"/>
  <c r="S60" i="6"/>
  <c r="S61" i="6"/>
  <c r="S62" i="6"/>
  <c r="S63" i="6"/>
  <c r="S64" i="6"/>
  <c r="S65" i="6"/>
  <c r="S66" i="6"/>
  <c r="S67" i="6"/>
  <c r="S68" i="6"/>
  <c r="S69" i="6"/>
  <c r="S70" i="6"/>
  <c r="S71" i="6"/>
  <c r="S72" i="6"/>
  <c r="S73" i="6"/>
  <c r="S74" i="6"/>
  <c r="S75" i="6"/>
  <c r="S76" i="6"/>
  <c r="S77" i="6"/>
  <c r="S78" i="6"/>
  <c r="S79" i="6"/>
  <c r="S80" i="6"/>
  <c r="S81" i="6"/>
  <c r="S82" i="6"/>
  <c r="S83" i="6"/>
  <c r="S84" i="6"/>
  <c r="S85" i="6"/>
  <c r="S86" i="6"/>
  <c r="S87" i="6"/>
  <c r="S88" i="6"/>
  <c r="S89" i="6"/>
  <c r="S90" i="6"/>
  <c r="S91" i="6"/>
  <c r="S92" i="6"/>
  <c r="S93" i="6"/>
  <c r="S94" i="6"/>
  <c r="S95" i="6"/>
  <c r="S96" i="6"/>
  <c r="S97" i="6"/>
  <c r="S98" i="6"/>
  <c r="S99" i="6"/>
  <c r="S100" i="6"/>
  <c r="S101" i="6"/>
  <c r="S102" i="6"/>
  <c r="S103" i="6"/>
  <c r="S104" i="6"/>
  <c r="S105" i="6"/>
  <c r="S106" i="6"/>
  <c r="S107" i="6"/>
  <c r="S108" i="6"/>
  <c r="S109" i="6"/>
  <c r="S110" i="6"/>
  <c r="S111" i="6"/>
  <c r="S112" i="6"/>
  <c r="S113" i="6"/>
  <c r="S114" i="6"/>
  <c r="S115" i="6"/>
  <c r="S116" i="6"/>
  <c r="S117" i="6"/>
  <c r="S118" i="6"/>
  <c r="S119" i="6"/>
  <c r="S120" i="6"/>
  <c r="S121" i="6"/>
  <c r="S122" i="6"/>
  <c r="S123" i="6"/>
  <c r="S124" i="6"/>
  <c r="S125" i="6"/>
  <c r="S126" i="6"/>
  <c r="S127" i="6"/>
  <c r="S128" i="6"/>
  <c r="S129" i="6"/>
  <c r="S130" i="6"/>
  <c r="S131" i="6"/>
  <c r="S132" i="6"/>
  <c r="S133" i="6"/>
  <c r="S134" i="6"/>
  <c r="S135" i="6"/>
  <c r="S136" i="6"/>
  <c r="S137" i="6"/>
  <c r="S138" i="6"/>
  <c r="S139" i="6"/>
  <c r="S140" i="6"/>
  <c r="S141" i="6"/>
  <c r="S142" i="6"/>
  <c r="S143" i="6"/>
  <c r="S144" i="6"/>
  <c r="S145" i="6"/>
  <c r="S146" i="6"/>
  <c r="S147" i="6"/>
  <c r="S148" i="6"/>
  <c r="S149" i="6"/>
  <c r="S150" i="6"/>
  <c r="S151" i="6"/>
  <c r="S152" i="6"/>
  <c r="S153" i="6"/>
  <c r="S154" i="6"/>
  <c r="S155" i="6"/>
  <c r="S156" i="6"/>
  <c r="S157" i="6"/>
  <c r="S158" i="6"/>
  <c r="S159" i="6"/>
  <c r="S160" i="6"/>
  <c r="S161" i="6"/>
  <c r="S162" i="6"/>
  <c r="S163" i="6"/>
  <c r="S164" i="6"/>
  <c r="S165" i="6"/>
  <c r="S166" i="6"/>
  <c r="S167" i="6"/>
  <c r="S168" i="6"/>
  <c r="S169" i="6"/>
  <c r="S170" i="6"/>
  <c r="S171" i="6"/>
  <c r="S172" i="6"/>
  <c r="S173" i="6"/>
  <c r="S174" i="6"/>
  <c r="S175" i="6"/>
  <c r="S176" i="6"/>
  <c r="S177" i="6"/>
  <c r="S178" i="6"/>
  <c r="S179" i="6"/>
  <c r="S180" i="6"/>
  <c r="S181" i="6"/>
  <c r="S182" i="6"/>
  <c r="S183" i="6"/>
  <c r="S184" i="6"/>
  <c r="S185" i="6"/>
  <c r="S186" i="6"/>
  <c r="S187" i="6"/>
  <c r="S188" i="6"/>
  <c r="S189" i="6"/>
  <c r="S190" i="6"/>
  <c r="S191" i="6"/>
  <c r="S192" i="6"/>
  <c r="S193" i="6"/>
  <c r="S194" i="6"/>
  <c r="S195" i="6"/>
  <c r="S196" i="6"/>
  <c r="S197" i="6"/>
  <c r="S198" i="6"/>
  <c r="AC18" i="6"/>
  <c r="V3" i="3"/>
  <c r="V4" i="3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115" i="3"/>
  <c r="V116" i="3"/>
  <c r="V117" i="3"/>
  <c r="V118" i="3"/>
  <c r="V119" i="3"/>
  <c r="V120" i="3"/>
  <c r="V121" i="3"/>
  <c r="V122" i="3"/>
  <c r="V123" i="3"/>
  <c r="V124" i="3"/>
  <c r="V125" i="3"/>
  <c r="V126" i="3"/>
  <c r="V127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4" i="3"/>
  <c r="V145" i="3"/>
  <c r="V146" i="3"/>
  <c r="V147" i="3"/>
  <c r="V148" i="3"/>
  <c r="V149" i="3"/>
  <c r="V150" i="3"/>
  <c r="V151" i="3"/>
  <c r="V152" i="3"/>
  <c r="V153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6" i="3"/>
  <c r="V167" i="3"/>
  <c r="V168" i="3"/>
  <c r="V169" i="3"/>
  <c r="V170" i="3"/>
  <c r="V171" i="3"/>
  <c r="V172" i="3"/>
  <c r="V173" i="3"/>
  <c r="V174" i="3"/>
  <c r="V175" i="3"/>
  <c r="V176" i="3"/>
  <c r="V177" i="3"/>
  <c r="V178" i="3"/>
  <c r="V179" i="3"/>
  <c r="V180" i="3"/>
  <c r="V181" i="3"/>
  <c r="V182" i="3"/>
  <c r="V183" i="3"/>
  <c r="V184" i="3"/>
  <c r="V185" i="3"/>
  <c r="V186" i="3"/>
  <c r="V187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S3" i="3"/>
  <c r="S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66" i="3"/>
  <c r="S67" i="3"/>
  <c r="S68" i="3"/>
  <c r="S69" i="3"/>
  <c r="S70" i="3"/>
  <c r="S71" i="3"/>
  <c r="S72" i="3"/>
  <c r="S73" i="3"/>
  <c r="S74" i="3"/>
  <c r="S75" i="3"/>
  <c r="S76" i="3"/>
  <c r="S77" i="3"/>
  <c r="S78" i="3"/>
  <c r="S79" i="3"/>
  <c r="S80" i="3"/>
  <c r="S81" i="3"/>
  <c r="S82" i="3"/>
  <c r="S83" i="3"/>
  <c r="S84" i="3"/>
  <c r="S85" i="3"/>
  <c r="S86" i="3"/>
  <c r="S87" i="3"/>
  <c r="S88" i="3"/>
  <c r="S89" i="3"/>
  <c r="S90" i="3"/>
  <c r="S91" i="3"/>
  <c r="S92" i="3"/>
  <c r="S93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111" i="3"/>
  <c r="S112" i="3"/>
  <c r="S113" i="3"/>
  <c r="S114" i="3"/>
  <c r="S115" i="3"/>
  <c r="S116" i="3"/>
  <c r="S117" i="3"/>
  <c r="S118" i="3"/>
  <c r="S119" i="3"/>
  <c r="S120" i="3"/>
  <c r="S121" i="3"/>
  <c r="S122" i="3"/>
  <c r="S123" i="3"/>
  <c r="S124" i="3"/>
  <c r="S125" i="3"/>
  <c r="S126" i="3"/>
  <c r="S127" i="3"/>
  <c r="S128" i="3"/>
  <c r="S129" i="3"/>
  <c r="S130" i="3"/>
  <c r="S131" i="3"/>
  <c r="S132" i="3"/>
  <c r="S133" i="3"/>
  <c r="S134" i="3"/>
  <c r="S135" i="3"/>
  <c r="S136" i="3"/>
  <c r="S137" i="3"/>
  <c r="S138" i="3"/>
  <c r="S139" i="3"/>
  <c r="S140" i="3"/>
  <c r="S141" i="3"/>
  <c r="S142" i="3"/>
  <c r="S143" i="3"/>
  <c r="S144" i="3"/>
  <c r="S145" i="3"/>
  <c r="S146" i="3"/>
  <c r="S147" i="3"/>
  <c r="S148" i="3"/>
  <c r="S149" i="3"/>
  <c r="S150" i="3"/>
  <c r="S151" i="3"/>
  <c r="S152" i="3"/>
  <c r="S153" i="3"/>
  <c r="S154" i="3"/>
  <c r="S155" i="3"/>
  <c r="S156" i="3"/>
  <c r="S157" i="3"/>
  <c r="S158" i="3"/>
  <c r="S159" i="3"/>
  <c r="S160" i="3"/>
  <c r="S161" i="3"/>
  <c r="S162" i="3"/>
  <c r="S163" i="3"/>
  <c r="S164" i="3"/>
  <c r="S165" i="3"/>
  <c r="S166" i="3"/>
  <c r="S167" i="3"/>
  <c r="S168" i="3"/>
  <c r="S169" i="3"/>
  <c r="S170" i="3"/>
  <c r="S171" i="3"/>
  <c r="S172" i="3"/>
  <c r="S173" i="3"/>
  <c r="S174" i="3"/>
  <c r="S175" i="3"/>
  <c r="S176" i="3"/>
  <c r="S177" i="3"/>
  <c r="S178" i="3"/>
  <c r="S179" i="3"/>
  <c r="S180" i="3"/>
  <c r="S181" i="3"/>
  <c r="S182" i="3"/>
  <c r="S183" i="3"/>
  <c r="S184" i="3"/>
  <c r="S185" i="3"/>
  <c r="S186" i="3"/>
  <c r="S187" i="3"/>
  <c r="S188" i="3"/>
  <c r="S189" i="3"/>
  <c r="S190" i="3"/>
  <c r="S191" i="3"/>
  <c r="S192" i="3"/>
  <c r="S193" i="3"/>
  <c r="S194" i="3"/>
  <c r="S195" i="3"/>
  <c r="S196" i="3"/>
  <c r="S197" i="3"/>
  <c r="S198" i="3"/>
  <c r="S199" i="3"/>
  <c r="AC18" i="3"/>
  <c r="C21" i="8"/>
  <c r="AD18" i="4"/>
  <c r="AC17" i="6"/>
  <c r="AC17" i="3"/>
  <c r="C20" i="8"/>
  <c r="AD17" i="4"/>
  <c r="AC16" i="6"/>
  <c r="AC16" i="3"/>
  <c r="C19" i="8"/>
  <c r="AD16" i="4"/>
  <c r="AC15" i="6"/>
  <c r="AC15" i="3"/>
  <c r="C18" i="8"/>
  <c r="AD11" i="4"/>
  <c r="AD12" i="4"/>
  <c r="AD13" i="4"/>
  <c r="AC10" i="6"/>
  <c r="AC11" i="6"/>
  <c r="AC12" i="6"/>
  <c r="AC10" i="3"/>
  <c r="AC11" i="3"/>
  <c r="AC12" i="3"/>
  <c r="C15" i="8"/>
  <c r="C14" i="8"/>
  <c r="C13" i="8"/>
  <c r="AD10" i="4"/>
  <c r="AC9" i="6"/>
  <c r="AC9" i="3"/>
  <c r="C12" i="8"/>
  <c r="AD9" i="4"/>
  <c r="AC8" i="6"/>
  <c r="AC8" i="3"/>
  <c r="C11" i="8"/>
  <c r="S4" i="4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S98" i="4"/>
  <c r="S99" i="4"/>
  <c r="S100" i="4"/>
  <c r="S101" i="4"/>
  <c r="S102" i="4"/>
  <c r="S103" i="4"/>
  <c r="S104" i="4"/>
  <c r="S105" i="4"/>
  <c r="S106" i="4"/>
  <c r="S107" i="4"/>
  <c r="S108" i="4"/>
  <c r="S109" i="4"/>
  <c r="S110" i="4"/>
  <c r="S111" i="4"/>
  <c r="S112" i="4"/>
  <c r="S113" i="4"/>
  <c r="S114" i="4"/>
  <c r="S115" i="4"/>
  <c r="S116" i="4"/>
  <c r="S117" i="4"/>
  <c r="S118" i="4"/>
  <c r="S119" i="4"/>
  <c r="S120" i="4"/>
  <c r="S121" i="4"/>
  <c r="S122" i="4"/>
  <c r="S123" i="4"/>
  <c r="S124" i="4"/>
  <c r="S125" i="4"/>
  <c r="S126" i="4"/>
  <c r="S127" i="4"/>
  <c r="S128" i="4"/>
  <c r="S129" i="4"/>
  <c r="S130" i="4"/>
  <c r="S131" i="4"/>
  <c r="S132" i="4"/>
  <c r="S133" i="4"/>
  <c r="S134" i="4"/>
  <c r="S135" i="4"/>
  <c r="S136" i="4"/>
  <c r="S137" i="4"/>
  <c r="S138" i="4"/>
  <c r="S139" i="4"/>
  <c r="S140" i="4"/>
  <c r="S141" i="4"/>
  <c r="S142" i="4"/>
  <c r="S143" i="4"/>
  <c r="S144" i="4"/>
  <c r="S145" i="4"/>
  <c r="S146" i="4"/>
  <c r="S147" i="4"/>
  <c r="S148" i="4"/>
  <c r="S149" i="4"/>
  <c r="S150" i="4"/>
  <c r="S151" i="4"/>
  <c r="S152" i="4"/>
  <c r="S153" i="4"/>
  <c r="S154" i="4"/>
  <c r="S155" i="4"/>
  <c r="S156" i="4"/>
  <c r="S157" i="4"/>
  <c r="S158" i="4"/>
  <c r="S159" i="4"/>
  <c r="S160" i="4"/>
  <c r="S161" i="4"/>
  <c r="S162" i="4"/>
  <c r="S163" i="4"/>
  <c r="S164" i="4"/>
  <c r="S165" i="4"/>
  <c r="S166" i="4"/>
  <c r="S167" i="4"/>
  <c r="S168" i="4"/>
  <c r="S169" i="4"/>
  <c r="S170" i="4"/>
  <c r="S171" i="4"/>
  <c r="S172" i="4"/>
  <c r="S173" i="4"/>
  <c r="S174" i="4"/>
  <c r="S175" i="4"/>
  <c r="S176" i="4"/>
  <c r="S177" i="4"/>
  <c r="S178" i="4"/>
  <c r="S179" i="4"/>
  <c r="S180" i="4"/>
  <c r="S181" i="4"/>
  <c r="S182" i="4"/>
  <c r="S183" i="4"/>
  <c r="S184" i="4"/>
  <c r="S185" i="4"/>
  <c r="S186" i="4"/>
  <c r="S187" i="4"/>
  <c r="S188" i="4"/>
  <c r="S189" i="4"/>
  <c r="S190" i="4"/>
  <c r="S191" i="4"/>
  <c r="S192" i="4"/>
  <c r="S193" i="4"/>
  <c r="S194" i="4"/>
  <c r="S195" i="4"/>
  <c r="S196" i="4"/>
  <c r="S197" i="4"/>
  <c r="S198" i="4"/>
  <c r="S199" i="4"/>
  <c r="S200" i="4"/>
  <c r="S201" i="4"/>
  <c r="S202" i="4"/>
  <c r="AD3" i="4"/>
  <c r="AD8" i="4"/>
  <c r="AC3" i="6"/>
  <c r="AC7" i="6"/>
  <c r="R3" i="3"/>
  <c r="R4" i="3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115" i="3"/>
  <c r="R116" i="3"/>
  <c r="R117" i="3"/>
  <c r="R118" i="3"/>
  <c r="R119" i="3"/>
  <c r="R120" i="3"/>
  <c r="R121" i="3"/>
  <c r="R122" i="3"/>
  <c r="R123" i="3"/>
  <c r="R124" i="3"/>
  <c r="R125" i="3"/>
  <c r="R126" i="3"/>
  <c r="R127" i="3"/>
  <c r="R128" i="3"/>
  <c r="R129" i="3"/>
  <c r="R130" i="3"/>
  <c r="R131" i="3"/>
  <c r="R132" i="3"/>
  <c r="R133" i="3"/>
  <c r="R134" i="3"/>
  <c r="R135" i="3"/>
  <c r="R136" i="3"/>
  <c r="R137" i="3"/>
  <c r="R138" i="3"/>
  <c r="R139" i="3"/>
  <c r="R140" i="3"/>
  <c r="R141" i="3"/>
  <c r="R142" i="3"/>
  <c r="R143" i="3"/>
  <c r="R144" i="3"/>
  <c r="R145" i="3"/>
  <c r="R146" i="3"/>
  <c r="R147" i="3"/>
  <c r="R148" i="3"/>
  <c r="R149" i="3"/>
  <c r="R150" i="3"/>
  <c r="R151" i="3"/>
  <c r="R152" i="3"/>
  <c r="R153" i="3"/>
  <c r="R154" i="3"/>
  <c r="R155" i="3"/>
  <c r="R156" i="3"/>
  <c r="R157" i="3"/>
  <c r="R158" i="3"/>
  <c r="R159" i="3"/>
  <c r="R160" i="3"/>
  <c r="R161" i="3"/>
  <c r="R162" i="3"/>
  <c r="R163" i="3"/>
  <c r="R164" i="3"/>
  <c r="R165" i="3"/>
  <c r="R166" i="3"/>
  <c r="R167" i="3"/>
  <c r="R168" i="3"/>
  <c r="R169" i="3"/>
  <c r="R170" i="3"/>
  <c r="R171" i="3"/>
  <c r="R172" i="3"/>
  <c r="R173" i="3"/>
  <c r="R174" i="3"/>
  <c r="R175" i="3"/>
  <c r="R176" i="3"/>
  <c r="R177" i="3"/>
  <c r="R178" i="3"/>
  <c r="R179" i="3"/>
  <c r="R180" i="3"/>
  <c r="R181" i="3"/>
  <c r="R182" i="3"/>
  <c r="R183" i="3"/>
  <c r="R184" i="3"/>
  <c r="R185" i="3"/>
  <c r="R186" i="3"/>
  <c r="R187" i="3"/>
  <c r="R188" i="3"/>
  <c r="R189" i="3"/>
  <c r="R190" i="3"/>
  <c r="R191" i="3"/>
  <c r="R192" i="3"/>
  <c r="R193" i="3"/>
  <c r="R194" i="3"/>
  <c r="R195" i="3"/>
  <c r="R196" i="3"/>
  <c r="R197" i="3"/>
  <c r="R198" i="3"/>
  <c r="R199" i="3"/>
  <c r="AC3" i="3"/>
  <c r="AC7" i="3"/>
  <c r="C10" i="8"/>
  <c r="AD6" i="4"/>
  <c r="AC6" i="6"/>
  <c r="AC6" i="3"/>
  <c r="C9" i="8"/>
  <c r="AC5" i="6"/>
  <c r="AC5" i="3"/>
  <c r="C8" i="8"/>
  <c r="Q4" i="4"/>
  <c r="Q5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Q58" i="4"/>
  <c r="Q59" i="4"/>
  <c r="Q60" i="4"/>
  <c r="Q61" i="4"/>
  <c r="Q62" i="4"/>
  <c r="Q63" i="4"/>
  <c r="Q64" i="4"/>
  <c r="Q65" i="4"/>
  <c r="Q66" i="4"/>
  <c r="Q67" i="4"/>
  <c r="Q68" i="4"/>
  <c r="Q69" i="4"/>
  <c r="Q70" i="4"/>
  <c r="Q71" i="4"/>
  <c r="Q72" i="4"/>
  <c r="Q73" i="4"/>
  <c r="Q74" i="4"/>
  <c r="Q75" i="4"/>
  <c r="Q76" i="4"/>
  <c r="Q77" i="4"/>
  <c r="Q78" i="4"/>
  <c r="Q79" i="4"/>
  <c r="Q80" i="4"/>
  <c r="Q81" i="4"/>
  <c r="Q82" i="4"/>
  <c r="Q83" i="4"/>
  <c r="Q84" i="4"/>
  <c r="Q85" i="4"/>
  <c r="Q86" i="4"/>
  <c r="Q87" i="4"/>
  <c r="Q88" i="4"/>
  <c r="Q89" i="4"/>
  <c r="Q90" i="4"/>
  <c r="Q91" i="4"/>
  <c r="Q92" i="4"/>
  <c r="Q93" i="4"/>
  <c r="Q94" i="4"/>
  <c r="Q95" i="4"/>
  <c r="Q96" i="4"/>
  <c r="Q97" i="4"/>
  <c r="Q98" i="4"/>
  <c r="Q99" i="4"/>
  <c r="Q100" i="4"/>
  <c r="Q101" i="4"/>
  <c r="Q102" i="4"/>
  <c r="Q103" i="4"/>
  <c r="Q104" i="4"/>
  <c r="Q105" i="4"/>
  <c r="Q106" i="4"/>
  <c r="Q107" i="4"/>
  <c r="Q108" i="4"/>
  <c r="Q109" i="4"/>
  <c r="Q110" i="4"/>
  <c r="Q111" i="4"/>
  <c r="Q112" i="4"/>
  <c r="Q113" i="4"/>
  <c r="Q114" i="4"/>
  <c r="Q115" i="4"/>
  <c r="Q116" i="4"/>
  <c r="Q117" i="4"/>
  <c r="Q118" i="4"/>
  <c r="Q119" i="4"/>
  <c r="Q120" i="4"/>
  <c r="Q121" i="4"/>
  <c r="Q122" i="4"/>
  <c r="Q123" i="4"/>
  <c r="Q124" i="4"/>
  <c r="Q125" i="4"/>
  <c r="Q126" i="4"/>
  <c r="Q127" i="4"/>
  <c r="Q128" i="4"/>
  <c r="Q129" i="4"/>
  <c r="Q130" i="4"/>
  <c r="Q131" i="4"/>
  <c r="Q132" i="4"/>
  <c r="Q133" i="4"/>
  <c r="Q134" i="4"/>
  <c r="Q135" i="4"/>
  <c r="Q136" i="4"/>
  <c r="Q137" i="4"/>
  <c r="Q138" i="4"/>
  <c r="Q139" i="4"/>
  <c r="Q140" i="4"/>
  <c r="Q141" i="4"/>
  <c r="Q142" i="4"/>
  <c r="Q143" i="4"/>
  <c r="Q144" i="4"/>
  <c r="Q145" i="4"/>
  <c r="Q146" i="4"/>
  <c r="Q147" i="4"/>
  <c r="Q148" i="4"/>
  <c r="Q149" i="4"/>
  <c r="Q150" i="4"/>
  <c r="Q151" i="4"/>
  <c r="Q152" i="4"/>
  <c r="Q153" i="4"/>
  <c r="Q154" i="4"/>
  <c r="Q155" i="4"/>
  <c r="Q156" i="4"/>
  <c r="Q157" i="4"/>
  <c r="Q158" i="4"/>
  <c r="Q159" i="4"/>
  <c r="Q160" i="4"/>
  <c r="Q161" i="4"/>
  <c r="Q162" i="4"/>
  <c r="Q163" i="4"/>
  <c r="Q164" i="4"/>
  <c r="Q165" i="4"/>
  <c r="Q166" i="4"/>
  <c r="Q167" i="4"/>
  <c r="Q168" i="4"/>
  <c r="Q169" i="4"/>
  <c r="Q170" i="4"/>
  <c r="Q171" i="4"/>
  <c r="Q172" i="4"/>
  <c r="Q173" i="4"/>
  <c r="Q174" i="4"/>
  <c r="Q175" i="4"/>
  <c r="Q176" i="4"/>
  <c r="Q177" i="4"/>
  <c r="Q178" i="4"/>
  <c r="Q179" i="4"/>
  <c r="Q180" i="4"/>
  <c r="Q181" i="4"/>
  <c r="Q182" i="4"/>
  <c r="Q183" i="4"/>
  <c r="Q184" i="4"/>
  <c r="Q185" i="4"/>
  <c r="Q186" i="4"/>
  <c r="Q187" i="4"/>
  <c r="Q188" i="4"/>
  <c r="Q189" i="4"/>
  <c r="Q190" i="4"/>
  <c r="Q191" i="4"/>
  <c r="Q192" i="4"/>
  <c r="Q193" i="4"/>
  <c r="Q194" i="4"/>
  <c r="Q195" i="4"/>
  <c r="Q196" i="4"/>
  <c r="Q197" i="4"/>
  <c r="Q198" i="4"/>
  <c r="Q199" i="4"/>
  <c r="Q200" i="4"/>
  <c r="Q201" i="4"/>
  <c r="Q202" i="4"/>
  <c r="AD4" i="4"/>
  <c r="Q3" i="6"/>
  <c r="Q4" i="6"/>
  <c r="Q5" i="6"/>
  <c r="Q6" i="6"/>
  <c r="Q7" i="6"/>
  <c r="Q8" i="6"/>
  <c r="Q9" i="6"/>
  <c r="Q10" i="6"/>
  <c r="Q11" i="6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49" i="6"/>
  <c r="Q50" i="6"/>
  <c r="Q51" i="6"/>
  <c r="Q52" i="6"/>
  <c r="Q53" i="6"/>
  <c r="Q54" i="6"/>
  <c r="Q55" i="6"/>
  <c r="Q56" i="6"/>
  <c r="Q57" i="6"/>
  <c r="Q58" i="6"/>
  <c r="Q59" i="6"/>
  <c r="Q60" i="6"/>
  <c r="Q61" i="6"/>
  <c r="Q62" i="6"/>
  <c r="Q63" i="6"/>
  <c r="Q64" i="6"/>
  <c r="Q65" i="6"/>
  <c r="Q66" i="6"/>
  <c r="Q67" i="6"/>
  <c r="Q68" i="6"/>
  <c r="Q69" i="6"/>
  <c r="Q70" i="6"/>
  <c r="Q71" i="6"/>
  <c r="Q72" i="6"/>
  <c r="Q73" i="6"/>
  <c r="Q74" i="6"/>
  <c r="Q75" i="6"/>
  <c r="Q76" i="6"/>
  <c r="Q77" i="6"/>
  <c r="Q78" i="6"/>
  <c r="Q79" i="6"/>
  <c r="Q80" i="6"/>
  <c r="Q81" i="6"/>
  <c r="Q82" i="6"/>
  <c r="Q83" i="6"/>
  <c r="Q84" i="6"/>
  <c r="Q85" i="6"/>
  <c r="Q86" i="6"/>
  <c r="Q87" i="6"/>
  <c r="Q88" i="6"/>
  <c r="Q89" i="6"/>
  <c r="Q90" i="6"/>
  <c r="Q91" i="6"/>
  <c r="Q92" i="6"/>
  <c r="Q93" i="6"/>
  <c r="Q94" i="6"/>
  <c r="Q95" i="6"/>
  <c r="Q96" i="6"/>
  <c r="Q97" i="6"/>
  <c r="Q98" i="6"/>
  <c r="Q99" i="6"/>
  <c r="Q100" i="6"/>
  <c r="Q101" i="6"/>
  <c r="Q102" i="6"/>
  <c r="Q103" i="6"/>
  <c r="Q104" i="6"/>
  <c r="Q105" i="6"/>
  <c r="Q106" i="6"/>
  <c r="Q107" i="6"/>
  <c r="Q108" i="6"/>
  <c r="Q109" i="6"/>
  <c r="Q110" i="6"/>
  <c r="Q111" i="6"/>
  <c r="Q112" i="6"/>
  <c r="Q113" i="6"/>
  <c r="Q114" i="6"/>
  <c r="Q115" i="6"/>
  <c r="Q116" i="6"/>
  <c r="Q117" i="6"/>
  <c r="Q118" i="6"/>
  <c r="Q119" i="6"/>
  <c r="Q120" i="6"/>
  <c r="Q121" i="6"/>
  <c r="Q122" i="6"/>
  <c r="Q123" i="6"/>
  <c r="Q124" i="6"/>
  <c r="Q125" i="6"/>
  <c r="Q126" i="6"/>
  <c r="Q127" i="6"/>
  <c r="Q128" i="6"/>
  <c r="Q129" i="6"/>
  <c r="Q130" i="6"/>
  <c r="Q131" i="6"/>
  <c r="Q132" i="6"/>
  <c r="Q133" i="6"/>
  <c r="Q134" i="6"/>
  <c r="Q135" i="6"/>
  <c r="Q136" i="6"/>
  <c r="Q137" i="6"/>
  <c r="Q138" i="6"/>
  <c r="Q139" i="6"/>
  <c r="Q140" i="6"/>
  <c r="Q141" i="6"/>
  <c r="Q142" i="6"/>
  <c r="Q143" i="6"/>
  <c r="Q144" i="6"/>
  <c r="Q145" i="6"/>
  <c r="Q146" i="6"/>
  <c r="Q147" i="6"/>
  <c r="Q148" i="6"/>
  <c r="Q149" i="6"/>
  <c r="Q150" i="6"/>
  <c r="Q151" i="6"/>
  <c r="Q152" i="6"/>
  <c r="Q153" i="6"/>
  <c r="Q154" i="6"/>
  <c r="Q155" i="6"/>
  <c r="Q156" i="6"/>
  <c r="Q157" i="6"/>
  <c r="Q158" i="6"/>
  <c r="Q159" i="6"/>
  <c r="Q160" i="6"/>
  <c r="Q161" i="6"/>
  <c r="Q162" i="6"/>
  <c r="Q163" i="6"/>
  <c r="Q164" i="6"/>
  <c r="Q165" i="6"/>
  <c r="Q166" i="6"/>
  <c r="Q167" i="6"/>
  <c r="Q168" i="6"/>
  <c r="Q169" i="6"/>
  <c r="Q170" i="6"/>
  <c r="Q171" i="6"/>
  <c r="Q172" i="6"/>
  <c r="Q173" i="6"/>
  <c r="Q174" i="6"/>
  <c r="Q175" i="6"/>
  <c r="Q176" i="6"/>
  <c r="Q177" i="6"/>
  <c r="Q178" i="6"/>
  <c r="Q179" i="6"/>
  <c r="Q180" i="6"/>
  <c r="Q181" i="6"/>
  <c r="Q182" i="6"/>
  <c r="Q183" i="6"/>
  <c r="Q184" i="6"/>
  <c r="Q185" i="6"/>
  <c r="Q186" i="6"/>
  <c r="Q187" i="6"/>
  <c r="Q188" i="6"/>
  <c r="Q189" i="6"/>
  <c r="Q190" i="6"/>
  <c r="Q191" i="6"/>
  <c r="Q192" i="6"/>
  <c r="Q193" i="6"/>
  <c r="Q194" i="6"/>
  <c r="Q195" i="6"/>
  <c r="Q196" i="6"/>
  <c r="Q197" i="6"/>
  <c r="Q198" i="6"/>
  <c r="AC4" i="6"/>
  <c r="Q3" i="3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79" i="3"/>
  <c r="Q80" i="3"/>
  <c r="Q81" i="3"/>
  <c r="Q82" i="3"/>
  <c r="Q83" i="3"/>
  <c r="Q84" i="3"/>
  <c r="Q85" i="3"/>
  <c r="Q86" i="3"/>
  <c r="Q87" i="3"/>
  <c r="Q88" i="3"/>
  <c r="Q89" i="3"/>
  <c r="Q90" i="3"/>
  <c r="Q91" i="3"/>
  <c r="Q92" i="3"/>
  <c r="Q93" i="3"/>
  <c r="Q94" i="3"/>
  <c r="Q95" i="3"/>
  <c r="Q96" i="3"/>
  <c r="Q97" i="3"/>
  <c r="Q98" i="3"/>
  <c r="Q99" i="3"/>
  <c r="Q100" i="3"/>
  <c r="Q101" i="3"/>
  <c r="Q102" i="3"/>
  <c r="Q103" i="3"/>
  <c r="Q104" i="3"/>
  <c r="Q105" i="3"/>
  <c r="Q106" i="3"/>
  <c r="Q107" i="3"/>
  <c r="Q108" i="3"/>
  <c r="Q109" i="3"/>
  <c r="Q110" i="3"/>
  <c r="Q111" i="3"/>
  <c r="Q112" i="3"/>
  <c r="Q113" i="3"/>
  <c r="Q114" i="3"/>
  <c r="Q115" i="3"/>
  <c r="Q116" i="3"/>
  <c r="Q117" i="3"/>
  <c r="Q118" i="3"/>
  <c r="Q119" i="3"/>
  <c r="Q120" i="3"/>
  <c r="Q121" i="3"/>
  <c r="Q122" i="3"/>
  <c r="Q123" i="3"/>
  <c r="Q124" i="3"/>
  <c r="Q125" i="3"/>
  <c r="Q126" i="3"/>
  <c r="Q127" i="3"/>
  <c r="Q128" i="3"/>
  <c r="Q129" i="3"/>
  <c r="Q130" i="3"/>
  <c r="Q131" i="3"/>
  <c r="Q132" i="3"/>
  <c r="Q133" i="3"/>
  <c r="Q134" i="3"/>
  <c r="Q135" i="3"/>
  <c r="Q136" i="3"/>
  <c r="Q137" i="3"/>
  <c r="Q138" i="3"/>
  <c r="Q139" i="3"/>
  <c r="Q140" i="3"/>
  <c r="Q141" i="3"/>
  <c r="Q142" i="3"/>
  <c r="Q143" i="3"/>
  <c r="Q144" i="3"/>
  <c r="Q145" i="3"/>
  <c r="Q146" i="3"/>
  <c r="Q147" i="3"/>
  <c r="Q148" i="3"/>
  <c r="Q149" i="3"/>
  <c r="Q150" i="3"/>
  <c r="Q151" i="3"/>
  <c r="Q152" i="3"/>
  <c r="Q153" i="3"/>
  <c r="Q154" i="3"/>
  <c r="Q155" i="3"/>
  <c r="Q156" i="3"/>
  <c r="Q157" i="3"/>
  <c r="Q158" i="3"/>
  <c r="Q159" i="3"/>
  <c r="Q160" i="3"/>
  <c r="Q161" i="3"/>
  <c r="Q162" i="3"/>
  <c r="Q163" i="3"/>
  <c r="Q164" i="3"/>
  <c r="Q165" i="3"/>
  <c r="Q166" i="3"/>
  <c r="Q167" i="3"/>
  <c r="Q168" i="3"/>
  <c r="Q169" i="3"/>
  <c r="Q170" i="3"/>
  <c r="Q171" i="3"/>
  <c r="Q172" i="3"/>
  <c r="Q173" i="3"/>
  <c r="Q174" i="3"/>
  <c r="Q175" i="3"/>
  <c r="Q176" i="3"/>
  <c r="Q177" i="3"/>
  <c r="Q178" i="3"/>
  <c r="Q179" i="3"/>
  <c r="Q180" i="3"/>
  <c r="Q181" i="3"/>
  <c r="Q182" i="3"/>
  <c r="Q183" i="3"/>
  <c r="Q184" i="3"/>
  <c r="Q185" i="3"/>
  <c r="Q186" i="3"/>
  <c r="Q187" i="3"/>
  <c r="Q188" i="3"/>
  <c r="Q189" i="3"/>
  <c r="Q190" i="3"/>
  <c r="Q191" i="3"/>
  <c r="Q192" i="3"/>
  <c r="Q193" i="3"/>
  <c r="Q194" i="3"/>
  <c r="Q195" i="3"/>
  <c r="Q196" i="3"/>
  <c r="Q197" i="3"/>
  <c r="Q198" i="3"/>
  <c r="Q199" i="3"/>
  <c r="AC4" i="3"/>
  <c r="C7" i="8"/>
  <c r="C6" i="8"/>
  <c r="AD7" i="4"/>
  <c r="T201" i="3"/>
  <c r="T200" i="3"/>
  <c r="I201" i="3"/>
  <c r="K201" i="3"/>
  <c r="I200" i="3"/>
  <c r="K200" i="3"/>
  <c r="J202" i="4"/>
  <c r="J201" i="4"/>
  <c r="J200" i="4"/>
  <c r="J199" i="4"/>
  <c r="J198" i="4"/>
  <c r="J197" i="4"/>
  <c r="J196" i="4"/>
  <c r="J195" i="4"/>
  <c r="J194" i="4"/>
  <c r="J193" i="4"/>
  <c r="J192" i="4"/>
  <c r="J191" i="4"/>
  <c r="J190" i="4"/>
  <c r="J189" i="4"/>
  <c r="J188" i="4"/>
  <c r="J187" i="4"/>
  <c r="J186" i="4"/>
  <c r="J185" i="4"/>
  <c r="J184" i="4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J3" i="4"/>
  <c r="J201" i="3"/>
  <c r="J200" i="3"/>
  <c r="J199" i="3"/>
  <c r="J198" i="3"/>
  <c r="J197" i="3"/>
  <c r="J196" i="3"/>
  <c r="J195" i="3"/>
  <c r="J194" i="3"/>
  <c r="J193" i="3"/>
  <c r="J192" i="3"/>
  <c r="J191" i="3"/>
  <c r="J190" i="3"/>
  <c r="J189" i="3"/>
  <c r="J188" i="3"/>
  <c r="J187" i="3"/>
  <c r="J186" i="3"/>
  <c r="J185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3" i="3"/>
  <c r="V202" i="4"/>
  <c r="V201" i="4"/>
  <c r="V200" i="4"/>
  <c r="V199" i="4"/>
  <c r="V198" i="4"/>
  <c r="V197" i="4"/>
  <c r="V196" i="4"/>
  <c r="V195" i="4"/>
  <c r="V194" i="4"/>
  <c r="V193" i="4"/>
  <c r="V192" i="4"/>
  <c r="V191" i="4"/>
  <c r="V190" i="4"/>
  <c r="V189" i="4"/>
  <c r="V188" i="4"/>
  <c r="V187" i="4"/>
  <c r="V186" i="4"/>
  <c r="V185" i="4"/>
  <c r="V184" i="4"/>
  <c r="V183" i="4"/>
  <c r="V182" i="4"/>
  <c r="V181" i="4"/>
  <c r="V180" i="4"/>
  <c r="V179" i="4"/>
  <c r="V178" i="4"/>
  <c r="V177" i="4"/>
  <c r="V176" i="4"/>
  <c r="V175" i="4"/>
  <c r="V174" i="4"/>
  <c r="V173" i="4"/>
  <c r="V172" i="4"/>
  <c r="V171" i="4"/>
  <c r="V170" i="4"/>
  <c r="V169" i="4"/>
  <c r="V168" i="4"/>
  <c r="V167" i="4"/>
  <c r="V166" i="4"/>
  <c r="V165" i="4"/>
  <c r="V164" i="4"/>
  <c r="V163" i="4"/>
  <c r="V162" i="4"/>
  <c r="V161" i="4"/>
  <c r="V160" i="4"/>
  <c r="V159" i="4"/>
  <c r="V158" i="4"/>
  <c r="V157" i="4"/>
  <c r="V156" i="4"/>
  <c r="V155" i="4"/>
  <c r="V154" i="4"/>
  <c r="V153" i="4"/>
  <c r="V152" i="4"/>
  <c r="V151" i="4"/>
  <c r="V150" i="4"/>
  <c r="V149" i="4"/>
  <c r="V148" i="4"/>
  <c r="V147" i="4"/>
  <c r="V146" i="4"/>
  <c r="V145" i="4"/>
  <c r="V144" i="4"/>
  <c r="V143" i="4"/>
  <c r="V142" i="4"/>
  <c r="V141" i="4"/>
  <c r="V140" i="4"/>
  <c r="V139" i="4"/>
  <c r="V138" i="4"/>
  <c r="V137" i="4"/>
  <c r="V136" i="4"/>
  <c r="V135" i="4"/>
  <c r="V134" i="4"/>
  <c r="V133" i="4"/>
  <c r="V132" i="4"/>
  <c r="V131" i="4"/>
  <c r="V130" i="4"/>
  <c r="V129" i="4"/>
  <c r="V128" i="4"/>
  <c r="V127" i="4"/>
  <c r="V126" i="4"/>
  <c r="V125" i="4"/>
  <c r="V124" i="4"/>
  <c r="V123" i="4"/>
  <c r="V122" i="4"/>
  <c r="V121" i="4"/>
  <c r="V120" i="4"/>
  <c r="V119" i="4"/>
  <c r="V118" i="4"/>
  <c r="V117" i="4"/>
  <c r="V116" i="4"/>
  <c r="V115" i="4"/>
  <c r="V114" i="4"/>
  <c r="V113" i="4"/>
  <c r="V112" i="4"/>
  <c r="V111" i="4"/>
  <c r="V110" i="4"/>
  <c r="V109" i="4"/>
  <c r="V108" i="4"/>
  <c r="V107" i="4"/>
  <c r="V106" i="4"/>
  <c r="V105" i="4"/>
  <c r="V104" i="4"/>
  <c r="V103" i="4"/>
  <c r="V102" i="4"/>
  <c r="V101" i="4"/>
  <c r="V100" i="4"/>
  <c r="V99" i="4"/>
  <c r="V98" i="4"/>
  <c r="V97" i="4"/>
  <c r="V96" i="4"/>
  <c r="V95" i="4"/>
  <c r="V94" i="4"/>
  <c r="V93" i="4"/>
  <c r="V92" i="4"/>
  <c r="V91" i="4"/>
  <c r="V90" i="4"/>
  <c r="V89" i="4"/>
  <c r="V88" i="4"/>
  <c r="V87" i="4"/>
  <c r="V86" i="4"/>
  <c r="V85" i="4"/>
  <c r="V84" i="4"/>
  <c r="V83" i="4"/>
  <c r="V82" i="4"/>
  <c r="V81" i="4"/>
  <c r="V80" i="4"/>
  <c r="V79" i="4"/>
  <c r="V78" i="4"/>
  <c r="V77" i="4"/>
  <c r="V76" i="4"/>
  <c r="V75" i="4"/>
  <c r="V74" i="4"/>
  <c r="V73" i="4"/>
  <c r="V72" i="4"/>
  <c r="V71" i="4"/>
  <c r="V70" i="4"/>
  <c r="V69" i="4"/>
  <c r="V68" i="4"/>
  <c r="V67" i="4"/>
  <c r="V66" i="4"/>
  <c r="V65" i="4"/>
  <c r="V64" i="4"/>
  <c r="V63" i="4"/>
  <c r="V62" i="4"/>
  <c r="V61" i="4"/>
  <c r="V60" i="4"/>
  <c r="V59" i="4"/>
  <c r="V58" i="4"/>
  <c r="V57" i="4"/>
  <c r="V56" i="4"/>
  <c r="V55" i="4"/>
  <c r="V54" i="4"/>
  <c r="V53" i="4"/>
  <c r="V52" i="4"/>
  <c r="V51" i="4"/>
  <c r="V50" i="4"/>
  <c r="V49" i="4"/>
  <c r="V48" i="4"/>
  <c r="V47" i="4"/>
  <c r="V46" i="4"/>
  <c r="V45" i="4"/>
  <c r="V44" i="4"/>
  <c r="V43" i="4"/>
  <c r="V42" i="4"/>
  <c r="V41" i="4"/>
  <c r="V40" i="4"/>
  <c r="V39" i="4"/>
  <c r="V38" i="4"/>
  <c r="V37" i="4"/>
  <c r="V36" i="4"/>
  <c r="V35" i="4"/>
  <c r="V34" i="4"/>
  <c r="V33" i="4"/>
  <c r="V32" i="4"/>
  <c r="V31" i="4"/>
  <c r="V30" i="4"/>
  <c r="V29" i="4"/>
  <c r="V28" i="4"/>
  <c r="V27" i="4"/>
  <c r="V26" i="4"/>
  <c r="V25" i="4"/>
  <c r="V24" i="4"/>
  <c r="V23" i="4"/>
  <c r="V22" i="4"/>
  <c r="V21" i="4"/>
  <c r="V20" i="4"/>
  <c r="V19" i="4"/>
  <c r="V18" i="4"/>
  <c r="V17" i="4"/>
  <c r="V16" i="4"/>
  <c r="V15" i="4"/>
  <c r="V14" i="4"/>
  <c r="V13" i="4"/>
  <c r="V12" i="4"/>
  <c r="V11" i="4"/>
  <c r="V10" i="4"/>
  <c r="V9" i="4"/>
  <c r="V8" i="4"/>
  <c r="V7" i="4"/>
  <c r="V6" i="4"/>
  <c r="V5" i="4"/>
  <c r="V4" i="4"/>
  <c r="R202" i="4"/>
  <c r="R201" i="4"/>
  <c r="R200" i="4"/>
  <c r="R199" i="4"/>
  <c r="R198" i="4"/>
  <c r="R197" i="4"/>
  <c r="R196" i="4"/>
  <c r="R195" i="4"/>
  <c r="R194" i="4"/>
  <c r="R193" i="4"/>
  <c r="R192" i="4"/>
  <c r="R191" i="4"/>
  <c r="R190" i="4"/>
  <c r="R189" i="4"/>
  <c r="R188" i="4"/>
  <c r="R187" i="4"/>
  <c r="R186" i="4"/>
  <c r="R185" i="4"/>
  <c r="R184" i="4"/>
  <c r="R183" i="4"/>
  <c r="R182" i="4"/>
  <c r="R181" i="4"/>
  <c r="R180" i="4"/>
  <c r="R179" i="4"/>
  <c r="R178" i="4"/>
  <c r="R177" i="4"/>
  <c r="R176" i="4"/>
  <c r="R175" i="4"/>
  <c r="R174" i="4"/>
  <c r="R173" i="4"/>
  <c r="R172" i="4"/>
  <c r="R171" i="4"/>
  <c r="R170" i="4"/>
  <c r="R169" i="4"/>
  <c r="R168" i="4"/>
  <c r="R167" i="4"/>
  <c r="R166" i="4"/>
  <c r="R165" i="4"/>
  <c r="R164" i="4"/>
  <c r="R163" i="4"/>
  <c r="R162" i="4"/>
  <c r="R161" i="4"/>
  <c r="R160" i="4"/>
  <c r="R159" i="4"/>
  <c r="R158" i="4"/>
  <c r="R157" i="4"/>
  <c r="R156" i="4"/>
  <c r="R155" i="4"/>
  <c r="R154" i="4"/>
  <c r="R153" i="4"/>
  <c r="R152" i="4"/>
  <c r="R151" i="4"/>
  <c r="R150" i="4"/>
  <c r="R149" i="4"/>
  <c r="R148" i="4"/>
  <c r="R147" i="4"/>
  <c r="R146" i="4"/>
  <c r="R145" i="4"/>
  <c r="R144" i="4"/>
  <c r="R143" i="4"/>
  <c r="R142" i="4"/>
  <c r="R141" i="4"/>
  <c r="R140" i="4"/>
  <c r="R139" i="4"/>
  <c r="R138" i="4"/>
  <c r="R137" i="4"/>
  <c r="R136" i="4"/>
  <c r="R135" i="4"/>
  <c r="R134" i="4"/>
  <c r="R133" i="4"/>
  <c r="R132" i="4"/>
  <c r="R131" i="4"/>
  <c r="R130" i="4"/>
  <c r="R129" i="4"/>
  <c r="R128" i="4"/>
  <c r="R127" i="4"/>
  <c r="R126" i="4"/>
  <c r="R125" i="4"/>
  <c r="R124" i="4"/>
  <c r="R123" i="4"/>
  <c r="R122" i="4"/>
  <c r="R121" i="4"/>
  <c r="R120" i="4"/>
  <c r="R119" i="4"/>
  <c r="R118" i="4"/>
  <c r="R117" i="4"/>
  <c r="R116" i="4"/>
  <c r="R115" i="4"/>
  <c r="R114" i="4"/>
  <c r="R113" i="4"/>
  <c r="R112" i="4"/>
  <c r="R111" i="4"/>
  <c r="R110" i="4"/>
  <c r="R109" i="4"/>
  <c r="R108" i="4"/>
  <c r="R107" i="4"/>
  <c r="R106" i="4"/>
  <c r="R105" i="4"/>
  <c r="R104" i="4"/>
  <c r="R103" i="4"/>
  <c r="R102" i="4"/>
  <c r="R101" i="4"/>
  <c r="R100" i="4"/>
  <c r="R99" i="4"/>
  <c r="R98" i="4"/>
  <c r="R97" i="4"/>
  <c r="R96" i="4"/>
  <c r="R95" i="4"/>
  <c r="R94" i="4"/>
  <c r="R93" i="4"/>
  <c r="R92" i="4"/>
  <c r="R91" i="4"/>
  <c r="R90" i="4"/>
  <c r="R89" i="4"/>
  <c r="R88" i="4"/>
  <c r="R87" i="4"/>
  <c r="R86" i="4"/>
  <c r="R85" i="4"/>
  <c r="R84" i="4"/>
  <c r="R83" i="4"/>
  <c r="R82" i="4"/>
  <c r="R81" i="4"/>
  <c r="R80" i="4"/>
  <c r="R79" i="4"/>
  <c r="R78" i="4"/>
  <c r="R77" i="4"/>
  <c r="R76" i="4"/>
  <c r="R75" i="4"/>
  <c r="R74" i="4"/>
  <c r="R73" i="4"/>
  <c r="R72" i="4"/>
  <c r="R71" i="4"/>
  <c r="R70" i="4"/>
  <c r="R69" i="4"/>
  <c r="R68" i="4"/>
  <c r="R67" i="4"/>
  <c r="R66" i="4"/>
  <c r="R65" i="4"/>
  <c r="R64" i="4"/>
  <c r="R63" i="4"/>
  <c r="R62" i="4"/>
  <c r="R61" i="4"/>
  <c r="R60" i="4"/>
  <c r="R59" i="4"/>
  <c r="R58" i="4"/>
  <c r="R57" i="4"/>
  <c r="R56" i="4"/>
  <c r="R55" i="4"/>
  <c r="R54" i="4"/>
  <c r="R53" i="4"/>
  <c r="R52" i="4"/>
  <c r="R51" i="4"/>
  <c r="R50" i="4"/>
  <c r="R49" i="4"/>
  <c r="R48" i="4"/>
  <c r="R47" i="4"/>
  <c r="R46" i="4"/>
  <c r="R45" i="4"/>
  <c r="R44" i="4"/>
  <c r="R43" i="4"/>
  <c r="R42" i="4"/>
  <c r="R41" i="4"/>
  <c r="R40" i="4"/>
  <c r="R39" i="4"/>
  <c r="R38" i="4"/>
  <c r="R37" i="4"/>
  <c r="R36" i="4"/>
  <c r="R35" i="4"/>
  <c r="R34" i="4"/>
  <c r="R33" i="4"/>
  <c r="R32" i="4"/>
  <c r="R31" i="4"/>
  <c r="R30" i="4"/>
  <c r="R29" i="4"/>
  <c r="R28" i="4"/>
  <c r="R27" i="4"/>
  <c r="R26" i="4"/>
  <c r="R25" i="4"/>
  <c r="R24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R7" i="4"/>
  <c r="R6" i="4"/>
  <c r="R5" i="4"/>
  <c r="R4" i="4"/>
  <c r="I202" i="4"/>
  <c r="K202" i="4"/>
  <c r="I201" i="4"/>
  <c r="K201" i="4"/>
  <c r="I200" i="4"/>
  <c r="K200" i="4"/>
  <c r="I199" i="4"/>
  <c r="K199" i="4"/>
  <c r="I198" i="4"/>
  <c r="K198" i="4"/>
  <c r="I197" i="4"/>
  <c r="K197" i="4"/>
  <c r="I196" i="4"/>
  <c r="K196" i="4"/>
  <c r="I195" i="4"/>
  <c r="K195" i="4"/>
  <c r="I194" i="4"/>
  <c r="K194" i="4"/>
  <c r="I193" i="4"/>
  <c r="K193" i="4"/>
  <c r="I192" i="4"/>
  <c r="K192" i="4"/>
  <c r="I191" i="4"/>
  <c r="K191" i="4"/>
  <c r="I190" i="4"/>
  <c r="K190" i="4"/>
  <c r="I189" i="4"/>
  <c r="K189" i="4"/>
  <c r="I188" i="4"/>
  <c r="K188" i="4"/>
  <c r="I187" i="4"/>
  <c r="K187" i="4"/>
  <c r="I186" i="4"/>
  <c r="K186" i="4"/>
  <c r="I185" i="4"/>
  <c r="K185" i="4"/>
  <c r="I184" i="4"/>
  <c r="K184" i="4"/>
  <c r="I183" i="4"/>
  <c r="K183" i="4"/>
  <c r="I182" i="4"/>
  <c r="K182" i="4"/>
  <c r="I181" i="4"/>
  <c r="K181" i="4"/>
  <c r="I180" i="4"/>
  <c r="K180" i="4"/>
  <c r="I179" i="4"/>
  <c r="K179" i="4"/>
  <c r="I178" i="4"/>
  <c r="K178" i="4"/>
  <c r="I177" i="4"/>
  <c r="K177" i="4"/>
  <c r="I176" i="4"/>
  <c r="K176" i="4"/>
  <c r="I175" i="4"/>
  <c r="K175" i="4"/>
  <c r="I174" i="4"/>
  <c r="K174" i="4"/>
  <c r="I173" i="4"/>
  <c r="K173" i="4"/>
  <c r="I172" i="4"/>
  <c r="K172" i="4"/>
  <c r="I171" i="4"/>
  <c r="K171" i="4"/>
  <c r="I170" i="4"/>
  <c r="K170" i="4"/>
  <c r="I169" i="4"/>
  <c r="K169" i="4"/>
  <c r="I168" i="4"/>
  <c r="K168" i="4"/>
  <c r="I167" i="4"/>
  <c r="K167" i="4"/>
  <c r="I166" i="4"/>
  <c r="K166" i="4"/>
  <c r="I165" i="4"/>
  <c r="K165" i="4"/>
  <c r="I164" i="4"/>
  <c r="K164" i="4"/>
  <c r="I163" i="4"/>
  <c r="K163" i="4"/>
  <c r="I162" i="4"/>
  <c r="K162" i="4"/>
  <c r="I161" i="4"/>
  <c r="K161" i="4"/>
  <c r="I160" i="4"/>
  <c r="K160" i="4"/>
  <c r="I159" i="4"/>
  <c r="K159" i="4"/>
  <c r="I158" i="4"/>
  <c r="K158" i="4"/>
  <c r="I157" i="4"/>
  <c r="K157" i="4"/>
  <c r="I156" i="4"/>
  <c r="K156" i="4"/>
  <c r="I155" i="4"/>
  <c r="K155" i="4"/>
  <c r="I154" i="4"/>
  <c r="K154" i="4"/>
  <c r="I153" i="4"/>
  <c r="K153" i="4"/>
  <c r="I152" i="4"/>
  <c r="K152" i="4"/>
  <c r="I151" i="4"/>
  <c r="K151" i="4"/>
  <c r="I150" i="4"/>
  <c r="K150" i="4"/>
  <c r="I149" i="4"/>
  <c r="K149" i="4"/>
  <c r="I148" i="4"/>
  <c r="K148" i="4"/>
  <c r="I147" i="4"/>
  <c r="K147" i="4"/>
  <c r="I146" i="4"/>
  <c r="K146" i="4"/>
  <c r="I145" i="4"/>
  <c r="K145" i="4"/>
  <c r="I144" i="4"/>
  <c r="K144" i="4"/>
  <c r="I143" i="4"/>
  <c r="K143" i="4"/>
  <c r="I142" i="4"/>
  <c r="K142" i="4"/>
  <c r="I141" i="4"/>
  <c r="K141" i="4"/>
  <c r="I140" i="4"/>
  <c r="K140" i="4"/>
  <c r="I139" i="4"/>
  <c r="K139" i="4"/>
  <c r="I138" i="4"/>
  <c r="K138" i="4"/>
  <c r="I137" i="4"/>
  <c r="K137" i="4"/>
  <c r="I136" i="4"/>
  <c r="K136" i="4"/>
  <c r="I135" i="4"/>
  <c r="K135" i="4"/>
  <c r="I134" i="4"/>
  <c r="K134" i="4"/>
  <c r="I133" i="4"/>
  <c r="K133" i="4"/>
  <c r="I132" i="4"/>
  <c r="K132" i="4"/>
  <c r="I131" i="4"/>
  <c r="K131" i="4"/>
  <c r="I130" i="4"/>
  <c r="K130" i="4"/>
  <c r="I129" i="4"/>
  <c r="K129" i="4"/>
  <c r="I128" i="4"/>
  <c r="K128" i="4"/>
  <c r="I127" i="4"/>
  <c r="K127" i="4"/>
  <c r="I126" i="4"/>
  <c r="K126" i="4"/>
  <c r="I125" i="4"/>
  <c r="K125" i="4"/>
  <c r="I124" i="4"/>
  <c r="K124" i="4"/>
  <c r="I123" i="4"/>
  <c r="K123" i="4"/>
  <c r="I122" i="4"/>
  <c r="K122" i="4"/>
  <c r="I121" i="4"/>
  <c r="K121" i="4"/>
  <c r="I120" i="4"/>
  <c r="K120" i="4"/>
  <c r="I119" i="4"/>
  <c r="K119" i="4"/>
  <c r="I118" i="4"/>
  <c r="K118" i="4"/>
  <c r="I117" i="4"/>
  <c r="K117" i="4"/>
  <c r="I116" i="4"/>
  <c r="K116" i="4"/>
  <c r="I115" i="4"/>
  <c r="K115" i="4"/>
  <c r="I114" i="4"/>
  <c r="K114" i="4"/>
  <c r="I113" i="4"/>
  <c r="K113" i="4"/>
  <c r="I112" i="4"/>
  <c r="K112" i="4"/>
  <c r="I111" i="4"/>
  <c r="K111" i="4"/>
  <c r="I110" i="4"/>
  <c r="K110" i="4"/>
  <c r="I109" i="4"/>
  <c r="K109" i="4"/>
  <c r="I108" i="4"/>
  <c r="K108" i="4"/>
  <c r="I107" i="4"/>
  <c r="K107" i="4"/>
  <c r="I106" i="4"/>
  <c r="K106" i="4"/>
  <c r="I105" i="4"/>
  <c r="K105" i="4"/>
  <c r="I104" i="4"/>
  <c r="K104" i="4"/>
  <c r="I103" i="4"/>
  <c r="K103" i="4"/>
  <c r="I102" i="4"/>
  <c r="K102" i="4"/>
  <c r="I101" i="4"/>
  <c r="K101" i="4"/>
  <c r="I100" i="4"/>
  <c r="K100" i="4"/>
  <c r="I99" i="4"/>
  <c r="K99" i="4"/>
  <c r="I98" i="4"/>
  <c r="K98" i="4"/>
  <c r="I97" i="4"/>
  <c r="K97" i="4"/>
  <c r="I96" i="4"/>
  <c r="K96" i="4"/>
  <c r="I95" i="4"/>
  <c r="K95" i="4"/>
  <c r="I94" i="4"/>
  <c r="K94" i="4"/>
  <c r="I93" i="4"/>
  <c r="K93" i="4"/>
  <c r="I92" i="4"/>
  <c r="K92" i="4"/>
  <c r="I91" i="4"/>
  <c r="K91" i="4"/>
  <c r="I90" i="4"/>
  <c r="K90" i="4"/>
  <c r="I89" i="4"/>
  <c r="K89" i="4"/>
  <c r="I88" i="4"/>
  <c r="K88" i="4"/>
  <c r="I87" i="4"/>
  <c r="K87" i="4"/>
  <c r="I86" i="4"/>
  <c r="K86" i="4"/>
  <c r="I85" i="4"/>
  <c r="K85" i="4"/>
  <c r="I84" i="4"/>
  <c r="K84" i="4"/>
  <c r="I83" i="4"/>
  <c r="K83" i="4"/>
  <c r="I82" i="4"/>
  <c r="K82" i="4"/>
  <c r="I81" i="4"/>
  <c r="K81" i="4"/>
  <c r="I80" i="4"/>
  <c r="K80" i="4"/>
  <c r="I79" i="4"/>
  <c r="K79" i="4"/>
  <c r="I78" i="4"/>
  <c r="K78" i="4"/>
  <c r="I77" i="4"/>
  <c r="K77" i="4"/>
  <c r="I76" i="4"/>
  <c r="K76" i="4"/>
  <c r="I75" i="4"/>
  <c r="K75" i="4"/>
  <c r="I74" i="4"/>
  <c r="K74" i="4"/>
  <c r="I73" i="4"/>
  <c r="K73" i="4"/>
  <c r="I72" i="4"/>
  <c r="K72" i="4"/>
  <c r="I71" i="4"/>
  <c r="K71" i="4"/>
  <c r="I70" i="4"/>
  <c r="K70" i="4"/>
  <c r="I69" i="4"/>
  <c r="K69" i="4"/>
  <c r="I68" i="4"/>
  <c r="K68" i="4"/>
  <c r="I67" i="4"/>
  <c r="K67" i="4"/>
  <c r="I66" i="4"/>
  <c r="K66" i="4"/>
  <c r="I65" i="4"/>
  <c r="K65" i="4"/>
  <c r="I64" i="4"/>
  <c r="K64" i="4"/>
  <c r="I63" i="4"/>
  <c r="K63" i="4"/>
  <c r="I62" i="4"/>
  <c r="K62" i="4"/>
  <c r="I61" i="4"/>
  <c r="K61" i="4"/>
  <c r="I60" i="4"/>
  <c r="K60" i="4"/>
  <c r="I59" i="4"/>
  <c r="K59" i="4"/>
  <c r="I58" i="4"/>
  <c r="K58" i="4"/>
  <c r="I57" i="4"/>
  <c r="K57" i="4"/>
  <c r="I56" i="4"/>
  <c r="K56" i="4"/>
  <c r="I55" i="4"/>
  <c r="K55" i="4"/>
  <c r="I54" i="4"/>
  <c r="K54" i="4"/>
  <c r="I53" i="4"/>
  <c r="K53" i="4"/>
  <c r="I52" i="4"/>
  <c r="K52" i="4"/>
  <c r="I51" i="4"/>
  <c r="K51" i="4"/>
  <c r="I50" i="4"/>
  <c r="K50" i="4"/>
  <c r="I49" i="4"/>
  <c r="K49" i="4"/>
  <c r="I48" i="4"/>
  <c r="K48" i="4"/>
  <c r="I47" i="4"/>
  <c r="K47" i="4"/>
  <c r="I46" i="4"/>
  <c r="K46" i="4"/>
  <c r="I45" i="4"/>
  <c r="K45" i="4"/>
  <c r="I44" i="4"/>
  <c r="K44" i="4"/>
  <c r="I43" i="4"/>
  <c r="K43" i="4"/>
  <c r="I42" i="4"/>
  <c r="K42" i="4"/>
  <c r="I41" i="4"/>
  <c r="K41" i="4"/>
  <c r="I40" i="4"/>
  <c r="K40" i="4"/>
  <c r="I39" i="4"/>
  <c r="K39" i="4"/>
  <c r="I38" i="4"/>
  <c r="K38" i="4"/>
  <c r="I37" i="4"/>
  <c r="K37" i="4"/>
  <c r="I36" i="4"/>
  <c r="K36" i="4"/>
  <c r="I35" i="4"/>
  <c r="K35" i="4"/>
  <c r="I34" i="4"/>
  <c r="K34" i="4"/>
  <c r="I33" i="4"/>
  <c r="K33" i="4"/>
  <c r="I32" i="4"/>
  <c r="K32" i="4"/>
  <c r="I31" i="4"/>
  <c r="K31" i="4"/>
  <c r="I30" i="4"/>
  <c r="K30" i="4"/>
  <c r="I29" i="4"/>
  <c r="K29" i="4"/>
  <c r="I28" i="4"/>
  <c r="K28" i="4"/>
  <c r="I27" i="4"/>
  <c r="K27" i="4"/>
  <c r="I26" i="4"/>
  <c r="K26" i="4"/>
  <c r="I25" i="4"/>
  <c r="K25" i="4"/>
  <c r="I24" i="4"/>
  <c r="K24" i="4"/>
  <c r="I23" i="4"/>
  <c r="K23" i="4"/>
  <c r="I22" i="4"/>
  <c r="K22" i="4"/>
  <c r="I21" i="4"/>
  <c r="K21" i="4"/>
  <c r="I20" i="4"/>
  <c r="K20" i="4"/>
  <c r="I19" i="4"/>
  <c r="K19" i="4"/>
  <c r="I18" i="4"/>
  <c r="K18" i="4"/>
  <c r="I17" i="4"/>
  <c r="K17" i="4"/>
  <c r="I16" i="4"/>
  <c r="K16" i="4"/>
  <c r="I15" i="4"/>
  <c r="K15" i="4"/>
  <c r="I14" i="4"/>
  <c r="K14" i="4"/>
  <c r="I13" i="4"/>
  <c r="K13" i="4"/>
  <c r="I12" i="4"/>
  <c r="K12" i="4"/>
  <c r="I11" i="4"/>
  <c r="K11" i="4"/>
  <c r="I10" i="4"/>
  <c r="K10" i="4"/>
  <c r="I9" i="4"/>
  <c r="K9" i="4"/>
  <c r="I8" i="4"/>
  <c r="K8" i="4"/>
  <c r="I7" i="4"/>
  <c r="K7" i="4"/>
  <c r="I6" i="4"/>
  <c r="K6" i="4"/>
  <c r="I5" i="4"/>
  <c r="K5" i="4"/>
  <c r="I4" i="4"/>
  <c r="K4" i="4"/>
  <c r="J198" i="6"/>
  <c r="I198" i="6"/>
  <c r="J197" i="6"/>
  <c r="I197" i="6"/>
  <c r="J196" i="6"/>
  <c r="I196" i="6"/>
  <c r="J195" i="6"/>
  <c r="I195" i="6"/>
  <c r="J194" i="6"/>
  <c r="I194" i="6"/>
  <c r="J193" i="6"/>
  <c r="I193" i="6"/>
  <c r="J192" i="6"/>
  <c r="I192" i="6"/>
  <c r="J191" i="6"/>
  <c r="I191" i="6"/>
  <c r="J190" i="6"/>
  <c r="I190" i="6"/>
  <c r="J189" i="6"/>
  <c r="I189" i="6"/>
  <c r="J188" i="6"/>
  <c r="I188" i="6"/>
  <c r="J187" i="6"/>
  <c r="I187" i="6"/>
  <c r="J186" i="6"/>
  <c r="I186" i="6"/>
  <c r="J185" i="6"/>
  <c r="I185" i="6"/>
  <c r="J184" i="6"/>
  <c r="I184" i="6"/>
  <c r="J183" i="6"/>
  <c r="I183" i="6"/>
  <c r="J182" i="6"/>
  <c r="I182" i="6"/>
  <c r="J181" i="6"/>
  <c r="I181" i="6"/>
  <c r="J180" i="6"/>
  <c r="I180" i="6"/>
  <c r="J179" i="6"/>
  <c r="I179" i="6"/>
  <c r="J178" i="6"/>
  <c r="I178" i="6"/>
  <c r="J177" i="6"/>
  <c r="I177" i="6"/>
  <c r="J176" i="6"/>
  <c r="I176" i="6"/>
  <c r="J175" i="6"/>
  <c r="I175" i="6"/>
  <c r="J174" i="6"/>
  <c r="I174" i="6"/>
  <c r="J173" i="6"/>
  <c r="I173" i="6"/>
  <c r="J172" i="6"/>
  <c r="I172" i="6"/>
  <c r="J171" i="6"/>
  <c r="I171" i="6"/>
  <c r="J170" i="6"/>
  <c r="I170" i="6"/>
  <c r="J169" i="6"/>
  <c r="I169" i="6"/>
  <c r="J168" i="6"/>
  <c r="I168" i="6"/>
  <c r="J167" i="6"/>
  <c r="I167" i="6"/>
  <c r="J166" i="6"/>
  <c r="I166" i="6"/>
  <c r="J165" i="6"/>
  <c r="I165" i="6"/>
  <c r="J164" i="6"/>
  <c r="I164" i="6"/>
  <c r="J163" i="6"/>
  <c r="I163" i="6"/>
  <c r="J162" i="6"/>
  <c r="I162" i="6"/>
  <c r="J161" i="6"/>
  <c r="I161" i="6"/>
  <c r="J160" i="6"/>
  <c r="I160" i="6"/>
  <c r="J159" i="6"/>
  <c r="I159" i="6"/>
  <c r="J158" i="6"/>
  <c r="I158" i="6"/>
  <c r="J157" i="6"/>
  <c r="I157" i="6"/>
  <c r="J156" i="6"/>
  <c r="I156" i="6"/>
  <c r="J155" i="6"/>
  <c r="I155" i="6"/>
  <c r="J154" i="6"/>
  <c r="I154" i="6"/>
  <c r="J153" i="6"/>
  <c r="I153" i="6"/>
  <c r="J152" i="6"/>
  <c r="I152" i="6"/>
  <c r="J151" i="6"/>
  <c r="I151" i="6"/>
  <c r="J150" i="6"/>
  <c r="I150" i="6"/>
  <c r="J149" i="6"/>
  <c r="I149" i="6"/>
  <c r="J148" i="6"/>
  <c r="I148" i="6"/>
  <c r="J147" i="6"/>
  <c r="I147" i="6"/>
  <c r="J146" i="6"/>
  <c r="I146" i="6"/>
  <c r="J145" i="6"/>
  <c r="I145" i="6"/>
  <c r="J144" i="6"/>
  <c r="I144" i="6"/>
  <c r="J143" i="6"/>
  <c r="I143" i="6"/>
  <c r="J142" i="6"/>
  <c r="I142" i="6"/>
  <c r="J141" i="6"/>
  <c r="I141" i="6"/>
  <c r="J140" i="6"/>
  <c r="I140" i="6"/>
  <c r="J139" i="6"/>
  <c r="I139" i="6"/>
  <c r="J138" i="6"/>
  <c r="I138" i="6"/>
  <c r="J137" i="6"/>
  <c r="I137" i="6"/>
  <c r="J136" i="6"/>
  <c r="I136" i="6"/>
  <c r="J135" i="6"/>
  <c r="I135" i="6"/>
  <c r="J134" i="6"/>
  <c r="I134" i="6"/>
  <c r="J133" i="6"/>
  <c r="I133" i="6"/>
  <c r="J132" i="6"/>
  <c r="I132" i="6"/>
  <c r="J131" i="6"/>
  <c r="I131" i="6"/>
  <c r="J130" i="6"/>
  <c r="I130" i="6"/>
  <c r="J129" i="6"/>
  <c r="I129" i="6"/>
  <c r="J128" i="6"/>
  <c r="I128" i="6"/>
  <c r="J127" i="6"/>
  <c r="I127" i="6"/>
  <c r="J126" i="6"/>
  <c r="I126" i="6"/>
  <c r="J125" i="6"/>
  <c r="I125" i="6"/>
  <c r="J124" i="6"/>
  <c r="I124" i="6"/>
  <c r="J123" i="6"/>
  <c r="I123" i="6"/>
  <c r="J122" i="6"/>
  <c r="I122" i="6"/>
  <c r="J121" i="6"/>
  <c r="I121" i="6"/>
  <c r="J120" i="6"/>
  <c r="I120" i="6"/>
  <c r="J119" i="6"/>
  <c r="I119" i="6"/>
  <c r="J118" i="6"/>
  <c r="I118" i="6"/>
  <c r="J117" i="6"/>
  <c r="I117" i="6"/>
  <c r="J116" i="6"/>
  <c r="I116" i="6"/>
  <c r="J115" i="6"/>
  <c r="I115" i="6"/>
  <c r="J114" i="6"/>
  <c r="I114" i="6"/>
  <c r="J113" i="6"/>
  <c r="I113" i="6"/>
  <c r="J112" i="6"/>
  <c r="I112" i="6"/>
  <c r="J111" i="6"/>
  <c r="I111" i="6"/>
  <c r="J110" i="6"/>
  <c r="I110" i="6"/>
  <c r="J109" i="6"/>
  <c r="I109" i="6"/>
  <c r="J108" i="6"/>
  <c r="I108" i="6"/>
  <c r="J107" i="6"/>
  <c r="I107" i="6"/>
  <c r="J106" i="6"/>
  <c r="I106" i="6"/>
  <c r="J105" i="6"/>
  <c r="I105" i="6"/>
  <c r="J104" i="6"/>
  <c r="I104" i="6"/>
  <c r="J103" i="6"/>
  <c r="I103" i="6"/>
  <c r="J102" i="6"/>
  <c r="I102" i="6"/>
  <c r="J101" i="6"/>
  <c r="I101" i="6"/>
  <c r="J100" i="6"/>
  <c r="I100" i="6"/>
  <c r="J99" i="6"/>
  <c r="I99" i="6"/>
  <c r="J98" i="6"/>
  <c r="I98" i="6"/>
  <c r="J97" i="6"/>
  <c r="I97" i="6"/>
  <c r="J96" i="6"/>
  <c r="I96" i="6"/>
  <c r="J95" i="6"/>
  <c r="I95" i="6"/>
  <c r="J94" i="6"/>
  <c r="I94" i="6"/>
  <c r="J93" i="6"/>
  <c r="I93" i="6"/>
  <c r="J92" i="6"/>
  <c r="I92" i="6"/>
  <c r="J91" i="6"/>
  <c r="I91" i="6"/>
  <c r="J90" i="6"/>
  <c r="I90" i="6"/>
  <c r="J89" i="6"/>
  <c r="I89" i="6"/>
  <c r="J88" i="6"/>
  <c r="I88" i="6"/>
  <c r="J87" i="6"/>
  <c r="I87" i="6"/>
  <c r="J86" i="6"/>
  <c r="I86" i="6"/>
  <c r="J85" i="6"/>
  <c r="I85" i="6"/>
  <c r="J84" i="6"/>
  <c r="I84" i="6"/>
  <c r="J83" i="6"/>
  <c r="I83" i="6"/>
  <c r="J82" i="6"/>
  <c r="I82" i="6"/>
  <c r="J81" i="6"/>
  <c r="I81" i="6"/>
  <c r="J80" i="6"/>
  <c r="I80" i="6"/>
  <c r="J79" i="6"/>
  <c r="I79" i="6"/>
  <c r="J78" i="6"/>
  <c r="I78" i="6"/>
  <c r="J77" i="6"/>
  <c r="I77" i="6"/>
  <c r="J76" i="6"/>
  <c r="I76" i="6"/>
  <c r="J75" i="6"/>
  <c r="I75" i="6"/>
  <c r="J74" i="6"/>
  <c r="I74" i="6"/>
  <c r="J73" i="6"/>
  <c r="I73" i="6"/>
  <c r="J72" i="6"/>
  <c r="I72" i="6"/>
  <c r="J71" i="6"/>
  <c r="I71" i="6"/>
  <c r="J70" i="6"/>
  <c r="I70" i="6"/>
  <c r="J69" i="6"/>
  <c r="I69" i="6"/>
  <c r="J68" i="6"/>
  <c r="I68" i="6"/>
  <c r="J67" i="6"/>
  <c r="I67" i="6"/>
  <c r="J66" i="6"/>
  <c r="I66" i="6"/>
  <c r="J65" i="6"/>
  <c r="I65" i="6"/>
  <c r="J64" i="6"/>
  <c r="I64" i="6"/>
  <c r="J63" i="6"/>
  <c r="I63" i="6"/>
  <c r="J62" i="6"/>
  <c r="I62" i="6"/>
  <c r="J61" i="6"/>
  <c r="I61" i="6"/>
  <c r="J60" i="6"/>
  <c r="I60" i="6"/>
  <c r="J59" i="6"/>
  <c r="I59" i="6"/>
  <c r="J58" i="6"/>
  <c r="I58" i="6"/>
  <c r="J57" i="6"/>
  <c r="I57" i="6"/>
  <c r="J56" i="6"/>
  <c r="I56" i="6"/>
  <c r="J55" i="6"/>
  <c r="I55" i="6"/>
  <c r="J54" i="6"/>
  <c r="I54" i="6"/>
  <c r="J53" i="6"/>
  <c r="I53" i="6"/>
  <c r="J52" i="6"/>
  <c r="I52" i="6"/>
  <c r="J51" i="6"/>
  <c r="I51" i="6"/>
  <c r="J50" i="6"/>
  <c r="I50" i="6"/>
  <c r="J49" i="6"/>
  <c r="I49" i="6"/>
  <c r="J48" i="6"/>
  <c r="I48" i="6"/>
  <c r="J47" i="6"/>
  <c r="I47" i="6"/>
  <c r="J46" i="6"/>
  <c r="I46" i="6"/>
  <c r="J45" i="6"/>
  <c r="I45" i="6"/>
  <c r="J44" i="6"/>
  <c r="I44" i="6"/>
  <c r="J43" i="6"/>
  <c r="I43" i="6"/>
  <c r="J42" i="6"/>
  <c r="I42" i="6"/>
  <c r="J41" i="6"/>
  <c r="I41" i="6"/>
  <c r="J40" i="6"/>
  <c r="I40" i="6"/>
  <c r="J39" i="6"/>
  <c r="I39" i="6"/>
  <c r="J38" i="6"/>
  <c r="I38" i="6"/>
  <c r="J37" i="6"/>
  <c r="I37" i="6"/>
  <c r="J36" i="6"/>
  <c r="I36" i="6"/>
  <c r="J35" i="6"/>
  <c r="I35" i="6"/>
  <c r="J34" i="6"/>
  <c r="I34" i="6"/>
  <c r="J33" i="6"/>
  <c r="I33" i="6"/>
  <c r="J32" i="6"/>
  <c r="I32" i="6"/>
  <c r="J31" i="6"/>
  <c r="I31" i="6"/>
  <c r="J30" i="6"/>
  <c r="I30" i="6"/>
  <c r="J29" i="6"/>
  <c r="I29" i="6"/>
  <c r="J28" i="6"/>
  <c r="I28" i="6"/>
  <c r="J27" i="6"/>
  <c r="I27" i="6"/>
  <c r="J26" i="6"/>
  <c r="I26" i="6"/>
  <c r="J25" i="6"/>
  <c r="I25" i="6"/>
  <c r="J24" i="6"/>
  <c r="I24" i="6"/>
  <c r="J23" i="6"/>
  <c r="I23" i="6"/>
  <c r="J22" i="6"/>
  <c r="I22" i="6"/>
  <c r="J21" i="6"/>
  <c r="I21" i="6"/>
  <c r="J20" i="6"/>
  <c r="I20" i="6"/>
  <c r="J19" i="6"/>
  <c r="I19" i="6"/>
  <c r="J18" i="6"/>
  <c r="I18" i="6"/>
  <c r="J17" i="6"/>
  <c r="I17" i="6"/>
  <c r="J16" i="6"/>
  <c r="I16" i="6"/>
  <c r="J15" i="6"/>
  <c r="I15" i="6"/>
  <c r="J14" i="6"/>
  <c r="I14" i="6"/>
  <c r="J13" i="6"/>
  <c r="I13" i="6"/>
  <c r="J12" i="6"/>
  <c r="I12" i="6"/>
  <c r="J11" i="6"/>
  <c r="I11" i="6"/>
  <c r="J10" i="6"/>
  <c r="I10" i="6"/>
  <c r="J9" i="6"/>
  <c r="I9" i="6"/>
  <c r="J8" i="6"/>
  <c r="I8" i="6"/>
  <c r="J7" i="6"/>
  <c r="I7" i="6"/>
  <c r="J6" i="6"/>
  <c r="I6" i="6"/>
  <c r="J5" i="6"/>
  <c r="I5" i="6"/>
  <c r="J4" i="6"/>
  <c r="I4" i="6"/>
  <c r="J3" i="6"/>
  <c r="I3" i="6"/>
  <c r="C17" i="8"/>
  <c r="Y202" i="4"/>
  <c r="W202" i="4"/>
  <c r="Y201" i="4"/>
  <c r="W201" i="4"/>
  <c r="Y200" i="4"/>
  <c r="W200" i="4"/>
  <c r="Y199" i="4"/>
  <c r="W199" i="4"/>
  <c r="Y198" i="4"/>
  <c r="W198" i="4"/>
  <c r="Y197" i="4"/>
  <c r="W197" i="4"/>
  <c r="Y196" i="4"/>
  <c r="W196" i="4"/>
  <c r="Y195" i="4"/>
  <c r="W195" i="4"/>
  <c r="Y194" i="4"/>
  <c r="W194" i="4"/>
  <c r="Y193" i="4"/>
  <c r="W193" i="4"/>
  <c r="Y192" i="4"/>
  <c r="W192" i="4"/>
  <c r="Y191" i="4"/>
  <c r="W191" i="4"/>
  <c r="Y190" i="4"/>
  <c r="W190" i="4"/>
  <c r="Y189" i="4"/>
  <c r="W189" i="4"/>
  <c r="Y188" i="4"/>
  <c r="W188" i="4"/>
  <c r="Y187" i="4"/>
  <c r="W187" i="4"/>
  <c r="Y186" i="4"/>
  <c r="W186" i="4"/>
  <c r="Y185" i="4"/>
  <c r="W185" i="4"/>
  <c r="Y184" i="4"/>
  <c r="W184" i="4"/>
  <c r="Y183" i="4"/>
  <c r="W183" i="4"/>
  <c r="Y182" i="4"/>
  <c r="W182" i="4"/>
  <c r="Y181" i="4"/>
  <c r="W181" i="4"/>
  <c r="Y180" i="4"/>
  <c r="W180" i="4"/>
  <c r="Y179" i="4"/>
  <c r="W179" i="4"/>
  <c r="Y178" i="4"/>
  <c r="W178" i="4"/>
  <c r="Y177" i="4"/>
  <c r="W177" i="4"/>
  <c r="Y176" i="4"/>
  <c r="W176" i="4"/>
  <c r="Y175" i="4"/>
  <c r="W175" i="4"/>
  <c r="Y174" i="4"/>
  <c r="W174" i="4"/>
  <c r="Y173" i="4"/>
  <c r="W173" i="4"/>
  <c r="Y172" i="4"/>
  <c r="W172" i="4"/>
  <c r="Y171" i="4"/>
  <c r="W171" i="4"/>
  <c r="Y170" i="4"/>
  <c r="W170" i="4"/>
  <c r="Y169" i="4"/>
  <c r="W169" i="4"/>
  <c r="Y168" i="4"/>
  <c r="W168" i="4"/>
  <c r="Y167" i="4"/>
  <c r="W167" i="4"/>
  <c r="Y166" i="4"/>
  <c r="W166" i="4"/>
  <c r="Y165" i="4"/>
  <c r="W165" i="4"/>
  <c r="Y164" i="4"/>
  <c r="W164" i="4"/>
  <c r="Y163" i="4"/>
  <c r="W163" i="4"/>
  <c r="Y162" i="4"/>
  <c r="W162" i="4"/>
  <c r="Y161" i="4"/>
  <c r="W161" i="4"/>
  <c r="Y160" i="4"/>
  <c r="W160" i="4"/>
  <c r="Y159" i="4"/>
  <c r="W159" i="4"/>
  <c r="Y158" i="4"/>
  <c r="W158" i="4"/>
  <c r="Y157" i="4"/>
  <c r="W157" i="4"/>
  <c r="Y156" i="4"/>
  <c r="W156" i="4"/>
  <c r="Y155" i="4"/>
  <c r="W155" i="4"/>
  <c r="Y154" i="4"/>
  <c r="W154" i="4"/>
  <c r="Y153" i="4"/>
  <c r="W153" i="4"/>
  <c r="Y152" i="4"/>
  <c r="W152" i="4"/>
  <c r="Y151" i="4"/>
  <c r="W151" i="4"/>
  <c r="Y150" i="4"/>
  <c r="W150" i="4"/>
  <c r="Y149" i="4"/>
  <c r="W149" i="4"/>
  <c r="Y148" i="4"/>
  <c r="W148" i="4"/>
  <c r="Y147" i="4"/>
  <c r="W147" i="4"/>
  <c r="Y146" i="4"/>
  <c r="W146" i="4"/>
  <c r="Y145" i="4"/>
  <c r="W145" i="4"/>
  <c r="Y144" i="4"/>
  <c r="W144" i="4"/>
  <c r="Y143" i="4"/>
  <c r="W143" i="4"/>
  <c r="Y142" i="4"/>
  <c r="W142" i="4"/>
  <c r="Y141" i="4"/>
  <c r="W141" i="4"/>
  <c r="Y140" i="4"/>
  <c r="W140" i="4"/>
  <c r="Y139" i="4"/>
  <c r="W139" i="4"/>
  <c r="Y138" i="4"/>
  <c r="W138" i="4"/>
  <c r="Y137" i="4"/>
  <c r="W137" i="4"/>
  <c r="Y136" i="4"/>
  <c r="W136" i="4"/>
  <c r="Y135" i="4"/>
  <c r="W135" i="4"/>
  <c r="Y134" i="4"/>
  <c r="W134" i="4"/>
  <c r="Y133" i="4"/>
  <c r="W133" i="4"/>
  <c r="Y132" i="4"/>
  <c r="W132" i="4"/>
  <c r="Y131" i="4"/>
  <c r="W131" i="4"/>
  <c r="Y130" i="4"/>
  <c r="W130" i="4"/>
  <c r="Y129" i="4"/>
  <c r="W129" i="4"/>
  <c r="Y128" i="4"/>
  <c r="W128" i="4"/>
  <c r="Y127" i="4"/>
  <c r="W127" i="4"/>
  <c r="Y126" i="4"/>
  <c r="W126" i="4"/>
  <c r="Y125" i="4"/>
  <c r="W125" i="4"/>
  <c r="Y124" i="4"/>
  <c r="W124" i="4"/>
  <c r="Y123" i="4"/>
  <c r="W123" i="4"/>
  <c r="Y122" i="4"/>
  <c r="W122" i="4"/>
  <c r="Y121" i="4"/>
  <c r="W121" i="4"/>
  <c r="Y120" i="4"/>
  <c r="W120" i="4"/>
  <c r="Y119" i="4"/>
  <c r="W119" i="4"/>
  <c r="Y118" i="4"/>
  <c r="W118" i="4"/>
  <c r="Y117" i="4"/>
  <c r="W117" i="4"/>
  <c r="Y116" i="4"/>
  <c r="W116" i="4"/>
  <c r="Y115" i="4"/>
  <c r="W115" i="4"/>
  <c r="Y114" i="4"/>
  <c r="W114" i="4"/>
  <c r="Y113" i="4"/>
  <c r="W113" i="4"/>
  <c r="Y112" i="4"/>
  <c r="W112" i="4"/>
  <c r="Y111" i="4"/>
  <c r="W111" i="4"/>
  <c r="Y110" i="4"/>
  <c r="W110" i="4"/>
  <c r="Y109" i="4"/>
  <c r="W109" i="4"/>
  <c r="Y108" i="4"/>
  <c r="W108" i="4"/>
  <c r="Y107" i="4"/>
  <c r="W107" i="4"/>
  <c r="Y106" i="4"/>
  <c r="W106" i="4"/>
  <c r="Y105" i="4"/>
  <c r="W105" i="4"/>
  <c r="Y104" i="4"/>
  <c r="W104" i="4"/>
  <c r="Y103" i="4"/>
  <c r="W103" i="4"/>
  <c r="Y102" i="4"/>
  <c r="W102" i="4"/>
  <c r="Y101" i="4"/>
  <c r="W101" i="4"/>
  <c r="Y100" i="4"/>
  <c r="W100" i="4"/>
  <c r="Y99" i="4"/>
  <c r="W99" i="4"/>
  <c r="Y98" i="4"/>
  <c r="W98" i="4"/>
  <c r="Y97" i="4"/>
  <c r="W97" i="4"/>
  <c r="Y96" i="4"/>
  <c r="W96" i="4"/>
  <c r="Y95" i="4"/>
  <c r="W95" i="4"/>
  <c r="Y94" i="4"/>
  <c r="W94" i="4"/>
  <c r="Y93" i="4"/>
  <c r="W93" i="4"/>
  <c r="Y92" i="4"/>
  <c r="W92" i="4"/>
  <c r="Y91" i="4"/>
  <c r="W91" i="4"/>
  <c r="Y90" i="4"/>
  <c r="W90" i="4"/>
  <c r="Y89" i="4"/>
  <c r="W89" i="4"/>
  <c r="Y88" i="4"/>
  <c r="W88" i="4"/>
  <c r="Y87" i="4"/>
  <c r="W87" i="4"/>
  <c r="Y86" i="4"/>
  <c r="W86" i="4"/>
  <c r="Y85" i="4"/>
  <c r="W85" i="4"/>
  <c r="Y84" i="4"/>
  <c r="W84" i="4"/>
  <c r="Y83" i="4"/>
  <c r="W83" i="4"/>
  <c r="Y82" i="4"/>
  <c r="W82" i="4"/>
  <c r="Y81" i="4"/>
  <c r="W81" i="4"/>
  <c r="Y80" i="4"/>
  <c r="W80" i="4"/>
  <c r="Y79" i="4"/>
  <c r="W79" i="4"/>
  <c r="Y78" i="4"/>
  <c r="W78" i="4"/>
  <c r="Y77" i="4"/>
  <c r="W77" i="4"/>
  <c r="Y76" i="4"/>
  <c r="W76" i="4"/>
  <c r="Y75" i="4"/>
  <c r="W75" i="4"/>
  <c r="Y74" i="4"/>
  <c r="W74" i="4"/>
  <c r="Y73" i="4"/>
  <c r="W73" i="4"/>
  <c r="Y72" i="4"/>
  <c r="W72" i="4"/>
  <c r="Y71" i="4"/>
  <c r="W71" i="4"/>
  <c r="Y70" i="4"/>
  <c r="W70" i="4"/>
  <c r="Y69" i="4"/>
  <c r="W69" i="4"/>
  <c r="Y68" i="4"/>
  <c r="W68" i="4"/>
  <c r="Y67" i="4"/>
  <c r="W67" i="4"/>
  <c r="Y66" i="4"/>
  <c r="W66" i="4"/>
  <c r="Y65" i="4"/>
  <c r="W65" i="4"/>
  <c r="Y64" i="4"/>
  <c r="W64" i="4"/>
  <c r="Y63" i="4"/>
  <c r="W63" i="4"/>
  <c r="Y62" i="4"/>
  <c r="W62" i="4"/>
  <c r="Y61" i="4"/>
  <c r="W61" i="4"/>
  <c r="Y60" i="4"/>
  <c r="W60" i="4"/>
  <c r="Y59" i="4"/>
  <c r="W59" i="4"/>
  <c r="Y58" i="4"/>
  <c r="W58" i="4"/>
  <c r="Y57" i="4"/>
  <c r="W57" i="4"/>
  <c r="Y56" i="4"/>
  <c r="W56" i="4"/>
  <c r="Y55" i="4"/>
  <c r="W55" i="4"/>
  <c r="Y54" i="4"/>
  <c r="W54" i="4"/>
  <c r="Y53" i="4"/>
  <c r="W53" i="4"/>
  <c r="Y52" i="4"/>
  <c r="W52" i="4"/>
  <c r="Y51" i="4"/>
  <c r="W51" i="4"/>
  <c r="Y50" i="4"/>
  <c r="W50" i="4"/>
  <c r="Y49" i="4"/>
  <c r="W49" i="4"/>
  <c r="Y48" i="4"/>
  <c r="W48" i="4"/>
  <c r="Y47" i="4"/>
  <c r="W47" i="4"/>
  <c r="Y46" i="4"/>
  <c r="W46" i="4"/>
  <c r="Y45" i="4"/>
  <c r="W45" i="4"/>
  <c r="Y44" i="4"/>
  <c r="W44" i="4"/>
  <c r="Y43" i="4"/>
  <c r="W43" i="4"/>
  <c r="Y42" i="4"/>
  <c r="W42" i="4"/>
  <c r="Y41" i="4"/>
  <c r="W41" i="4"/>
  <c r="Y40" i="4"/>
  <c r="W40" i="4"/>
  <c r="Y39" i="4"/>
  <c r="W39" i="4"/>
  <c r="Y38" i="4"/>
  <c r="W38" i="4"/>
  <c r="Y37" i="4"/>
  <c r="W37" i="4"/>
  <c r="Y36" i="4"/>
  <c r="W36" i="4"/>
  <c r="Y35" i="4"/>
  <c r="W35" i="4"/>
  <c r="Y34" i="4"/>
  <c r="W34" i="4"/>
  <c r="Y33" i="4"/>
  <c r="W33" i="4"/>
  <c r="Y32" i="4"/>
  <c r="W32" i="4"/>
  <c r="Y31" i="4"/>
  <c r="W31" i="4"/>
  <c r="Y30" i="4"/>
  <c r="W30" i="4"/>
  <c r="Y29" i="4"/>
  <c r="W29" i="4"/>
  <c r="Y28" i="4"/>
  <c r="W28" i="4"/>
  <c r="Y27" i="4"/>
  <c r="W27" i="4"/>
  <c r="Y26" i="4"/>
  <c r="W26" i="4"/>
  <c r="Y25" i="4"/>
  <c r="W25" i="4"/>
  <c r="Y24" i="4"/>
  <c r="W24" i="4"/>
  <c r="Y23" i="4"/>
  <c r="W23" i="4"/>
  <c r="Y22" i="4"/>
  <c r="W22" i="4"/>
  <c r="Y21" i="4"/>
  <c r="W21" i="4"/>
  <c r="Y20" i="4"/>
  <c r="W20" i="4"/>
  <c r="Y19" i="4"/>
  <c r="W19" i="4"/>
  <c r="Y18" i="4"/>
  <c r="W18" i="4"/>
  <c r="Y17" i="4"/>
  <c r="W17" i="4"/>
  <c r="Y16" i="4"/>
  <c r="W16" i="4"/>
  <c r="Y15" i="4"/>
  <c r="W15" i="4"/>
  <c r="Y14" i="4"/>
  <c r="W14" i="4"/>
  <c r="Y13" i="4"/>
  <c r="W13" i="4"/>
  <c r="Y12" i="4"/>
  <c r="W12" i="4"/>
  <c r="Y11" i="4"/>
  <c r="W11" i="4"/>
  <c r="Y10" i="4"/>
  <c r="W10" i="4"/>
  <c r="Y9" i="4"/>
  <c r="W9" i="4"/>
  <c r="Y8" i="4"/>
  <c r="W8" i="4"/>
  <c r="Y7" i="4"/>
  <c r="W7" i="4"/>
  <c r="Y6" i="4"/>
  <c r="W6" i="4"/>
  <c r="Y5" i="4"/>
  <c r="W5" i="4"/>
  <c r="Y4" i="4"/>
  <c r="W4" i="4"/>
  <c r="Y3" i="4"/>
  <c r="W3" i="4"/>
  <c r="AD15" i="4"/>
  <c r="AD5" i="4"/>
  <c r="W198" i="6"/>
  <c r="U198" i="6"/>
  <c r="W197" i="6"/>
  <c r="U197" i="6"/>
  <c r="W196" i="6"/>
  <c r="U196" i="6"/>
  <c r="W195" i="6"/>
  <c r="U195" i="6"/>
  <c r="W194" i="6"/>
  <c r="U194" i="6"/>
  <c r="W193" i="6"/>
  <c r="U193" i="6"/>
  <c r="W192" i="6"/>
  <c r="U192" i="6"/>
  <c r="W191" i="6"/>
  <c r="U191" i="6"/>
  <c r="W190" i="6"/>
  <c r="U190" i="6"/>
  <c r="W189" i="6"/>
  <c r="U189" i="6"/>
  <c r="W188" i="6"/>
  <c r="U188" i="6"/>
  <c r="W187" i="6"/>
  <c r="U187" i="6"/>
  <c r="W186" i="6"/>
  <c r="U186" i="6"/>
  <c r="W185" i="6"/>
  <c r="U185" i="6"/>
  <c r="W184" i="6"/>
  <c r="U184" i="6"/>
  <c r="W183" i="6"/>
  <c r="U183" i="6"/>
  <c r="W182" i="6"/>
  <c r="U182" i="6"/>
  <c r="W181" i="6"/>
  <c r="U181" i="6"/>
  <c r="W180" i="6"/>
  <c r="U180" i="6"/>
  <c r="W179" i="6"/>
  <c r="U179" i="6"/>
  <c r="W178" i="6"/>
  <c r="U178" i="6"/>
  <c r="W177" i="6"/>
  <c r="U177" i="6"/>
  <c r="W176" i="6"/>
  <c r="U176" i="6"/>
  <c r="W175" i="6"/>
  <c r="U175" i="6"/>
  <c r="W174" i="6"/>
  <c r="U174" i="6"/>
  <c r="W173" i="6"/>
  <c r="U173" i="6"/>
  <c r="W172" i="6"/>
  <c r="U172" i="6"/>
  <c r="W171" i="6"/>
  <c r="U171" i="6"/>
  <c r="W170" i="6"/>
  <c r="U170" i="6"/>
  <c r="W169" i="6"/>
  <c r="U169" i="6"/>
  <c r="W168" i="6"/>
  <c r="U168" i="6"/>
  <c r="W167" i="6"/>
  <c r="U167" i="6"/>
  <c r="W166" i="6"/>
  <c r="U166" i="6"/>
  <c r="W165" i="6"/>
  <c r="U165" i="6"/>
  <c r="W164" i="6"/>
  <c r="U164" i="6"/>
  <c r="W163" i="6"/>
  <c r="U163" i="6"/>
  <c r="W162" i="6"/>
  <c r="U162" i="6"/>
  <c r="W161" i="6"/>
  <c r="U161" i="6"/>
  <c r="W160" i="6"/>
  <c r="U160" i="6"/>
  <c r="W159" i="6"/>
  <c r="U159" i="6"/>
  <c r="W158" i="6"/>
  <c r="U158" i="6"/>
  <c r="W157" i="6"/>
  <c r="U157" i="6"/>
  <c r="W156" i="6"/>
  <c r="U156" i="6"/>
  <c r="W155" i="6"/>
  <c r="U155" i="6"/>
  <c r="W154" i="6"/>
  <c r="U154" i="6"/>
  <c r="W153" i="6"/>
  <c r="U153" i="6"/>
  <c r="W152" i="6"/>
  <c r="U152" i="6"/>
  <c r="W151" i="6"/>
  <c r="U151" i="6"/>
  <c r="W150" i="6"/>
  <c r="U150" i="6"/>
  <c r="W149" i="6"/>
  <c r="U149" i="6"/>
  <c r="W148" i="6"/>
  <c r="U148" i="6"/>
  <c r="W147" i="6"/>
  <c r="U147" i="6"/>
  <c r="W146" i="6"/>
  <c r="U146" i="6"/>
  <c r="W145" i="6"/>
  <c r="U145" i="6"/>
  <c r="W144" i="6"/>
  <c r="U144" i="6"/>
  <c r="W143" i="6"/>
  <c r="U143" i="6"/>
  <c r="W142" i="6"/>
  <c r="U142" i="6"/>
  <c r="W141" i="6"/>
  <c r="U141" i="6"/>
  <c r="W140" i="6"/>
  <c r="U140" i="6"/>
  <c r="W139" i="6"/>
  <c r="U139" i="6"/>
  <c r="W138" i="6"/>
  <c r="U138" i="6"/>
  <c r="W137" i="6"/>
  <c r="U137" i="6"/>
  <c r="W136" i="6"/>
  <c r="U136" i="6"/>
  <c r="W135" i="6"/>
  <c r="U135" i="6"/>
  <c r="W134" i="6"/>
  <c r="U134" i="6"/>
  <c r="W133" i="6"/>
  <c r="U133" i="6"/>
  <c r="W132" i="6"/>
  <c r="U132" i="6"/>
  <c r="W131" i="6"/>
  <c r="U131" i="6"/>
  <c r="W130" i="6"/>
  <c r="U130" i="6"/>
  <c r="W129" i="6"/>
  <c r="U129" i="6"/>
  <c r="W128" i="6"/>
  <c r="U128" i="6"/>
  <c r="W127" i="6"/>
  <c r="U127" i="6"/>
  <c r="W126" i="6"/>
  <c r="U126" i="6"/>
  <c r="W125" i="6"/>
  <c r="U125" i="6"/>
  <c r="W124" i="6"/>
  <c r="U124" i="6"/>
  <c r="W123" i="6"/>
  <c r="U123" i="6"/>
  <c r="W122" i="6"/>
  <c r="U122" i="6"/>
  <c r="W121" i="6"/>
  <c r="U121" i="6"/>
  <c r="W120" i="6"/>
  <c r="U120" i="6"/>
  <c r="W119" i="6"/>
  <c r="U119" i="6"/>
  <c r="W118" i="6"/>
  <c r="U118" i="6"/>
  <c r="W117" i="6"/>
  <c r="U117" i="6"/>
  <c r="W116" i="6"/>
  <c r="U116" i="6"/>
  <c r="W115" i="6"/>
  <c r="U115" i="6"/>
  <c r="W114" i="6"/>
  <c r="U114" i="6"/>
  <c r="W113" i="6"/>
  <c r="U113" i="6"/>
  <c r="W112" i="6"/>
  <c r="U112" i="6"/>
  <c r="W111" i="6"/>
  <c r="U111" i="6"/>
  <c r="W110" i="6"/>
  <c r="U110" i="6"/>
  <c r="W109" i="6"/>
  <c r="U109" i="6"/>
  <c r="W108" i="6"/>
  <c r="U108" i="6"/>
  <c r="W107" i="6"/>
  <c r="U107" i="6"/>
  <c r="W106" i="6"/>
  <c r="U106" i="6"/>
  <c r="W105" i="6"/>
  <c r="U105" i="6"/>
  <c r="W104" i="6"/>
  <c r="U104" i="6"/>
  <c r="W103" i="6"/>
  <c r="U103" i="6"/>
  <c r="W102" i="6"/>
  <c r="U102" i="6"/>
  <c r="W101" i="6"/>
  <c r="U101" i="6"/>
  <c r="W100" i="6"/>
  <c r="U100" i="6"/>
  <c r="W99" i="6"/>
  <c r="U99" i="6"/>
  <c r="W98" i="6"/>
  <c r="U98" i="6"/>
  <c r="W97" i="6"/>
  <c r="U97" i="6"/>
  <c r="W96" i="6"/>
  <c r="U96" i="6"/>
  <c r="W95" i="6"/>
  <c r="U95" i="6"/>
  <c r="W94" i="6"/>
  <c r="U94" i="6"/>
  <c r="W93" i="6"/>
  <c r="U93" i="6"/>
  <c r="W92" i="6"/>
  <c r="U92" i="6"/>
  <c r="W91" i="6"/>
  <c r="U91" i="6"/>
  <c r="W90" i="6"/>
  <c r="U90" i="6"/>
  <c r="W89" i="6"/>
  <c r="U89" i="6"/>
  <c r="W88" i="6"/>
  <c r="U88" i="6"/>
  <c r="W87" i="6"/>
  <c r="U87" i="6"/>
  <c r="W86" i="6"/>
  <c r="U86" i="6"/>
  <c r="W85" i="6"/>
  <c r="U85" i="6"/>
  <c r="W84" i="6"/>
  <c r="U84" i="6"/>
  <c r="W83" i="6"/>
  <c r="U83" i="6"/>
  <c r="W82" i="6"/>
  <c r="U82" i="6"/>
  <c r="W81" i="6"/>
  <c r="U81" i="6"/>
  <c r="W80" i="6"/>
  <c r="U80" i="6"/>
  <c r="W79" i="6"/>
  <c r="U79" i="6"/>
  <c r="W78" i="6"/>
  <c r="U78" i="6"/>
  <c r="W77" i="6"/>
  <c r="U77" i="6"/>
  <c r="W76" i="6"/>
  <c r="U76" i="6"/>
  <c r="W75" i="6"/>
  <c r="U75" i="6"/>
  <c r="W74" i="6"/>
  <c r="U74" i="6"/>
  <c r="W73" i="6"/>
  <c r="U73" i="6"/>
  <c r="W72" i="6"/>
  <c r="U72" i="6"/>
  <c r="W71" i="6"/>
  <c r="U71" i="6"/>
  <c r="W70" i="6"/>
  <c r="U70" i="6"/>
  <c r="W69" i="6"/>
  <c r="U69" i="6"/>
  <c r="W68" i="6"/>
  <c r="U68" i="6"/>
  <c r="W67" i="6"/>
  <c r="U67" i="6"/>
  <c r="W66" i="6"/>
  <c r="U66" i="6"/>
  <c r="W65" i="6"/>
  <c r="U65" i="6"/>
  <c r="W64" i="6"/>
  <c r="U64" i="6"/>
  <c r="W63" i="6"/>
  <c r="U63" i="6"/>
  <c r="W62" i="6"/>
  <c r="U62" i="6"/>
  <c r="W61" i="6"/>
  <c r="U61" i="6"/>
  <c r="W60" i="6"/>
  <c r="U60" i="6"/>
  <c r="W59" i="6"/>
  <c r="U59" i="6"/>
  <c r="W58" i="6"/>
  <c r="U58" i="6"/>
  <c r="W57" i="6"/>
  <c r="U57" i="6"/>
  <c r="W56" i="6"/>
  <c r="U56" i="6"/>
  <c r="W55" i="6"/>
  <c r="U55" i="6"/>
  <c r="W54" i="6"/>
  <c r="U54" i="6"/>
  <c r="W53" i="6"/>
  <c r="U53" i="6"/>
  <c r="W52" i="6"/>
  <c r="U52" i="6"/>
  <c r="W51" i="6"/>
  <c r="U51" i="6"/>
  <c r="W50" i="6"/>
  <c r="U50" i="6"/>
  <c r="W49" i="6"/>
  <c r="U49" i="6"/>
  <c r="W48" i="6"/>
  <c r="U48" i="6"/>
  <c r="W47" i="6"/>
  <c r="U47" i="6"/>
  <c r="W46" i="6"/>
  <c r="U46" i="6"/>
  <c r="W45" i="6"/>
  <c r="U45" i="6"/>
  <c r="W44" i="6"/>
  <c r="U44" i="6"/>
  <c r="W43" i="6"/>
  <c r="U43" i="6"/>
  <c r="W42" i="6"/>
  <c r="U42" i="6"/>
  <c r="W41" i="6"/>
  <c r="U41" i="6"/>
  <c r="W40" i="6"/>
  <c r="U40" i="6"/>
  <c r="W39" i="6"/>
  <c r="U39" i="6"/>
  <c r="W38" i="6"/>
  <c r="U38" i="6"/>
  <c r="W37" i="6"/>
  <c r="U37" i="6"/>
  <c r="W36" i="6"/>
  <c r="U36" i="6"/>
  <c r="W35" i="6"/>
  <c r="U35" i="6"/>
  <c r="W34" i="6"/>
  <c r="U34" i="6"/>
  <c r="W33" i="6"/>
  <c r="U33" i="6"/>
  <c r="W32" i="6"/>
  <c r="U32" i="6"/>
  <c r="W31" i="6"/>
  <c r="U31" i="6"/>
  <c r="W30" i="6"/>
  <c r="U30" i="6"/>
  <c r="W29" i="6"/>
  <c r="U29" i="6"/>
  <c r="W28" i="6"/>
  <c r="U28" i="6"/>
  <c r="W27" i="6"/>
  <c r="U27" i="6"/>
  <c r="W26" i="6"/>
  <c r="U26" i="6"/>
  <c r="W25" i="6"/>
  <c r="U25" i="6"/>
  <c r="W24" i="6"/>
  <c r="U24" i="6"/>
  <c r="W23" i="6"/>
  <c r="U23" i="6"/>
  <c r="W22" i="6"/>
  <c r="U22" i="6"/>
  <c r="W21" i="6"/>
  <c r="U21" i="6"/>
  <c r="W20" i="6"/>
  <c r="U20" i="6"/>
  <c r="W19" i="6"/>
  <c r="U19" i="6"/>
  <c r="W18" i="6"/>
  <c r="U18" i="6"/>
  <c r="W17" i="6"/>
  <c r="U17" i="6"/>
  <c r="W16" i="6"/>
  <c r="U16" i="6"/>
  <c r="W15" i="6"/>
  <c r="U15" i="6"/>
  <c r="W14" i="6"/>
  <c r="U14" i="6"/>
  <c r="W13" i="6"/>
  <c r="U13" i="6"/>
  <c r="W12" i="6"/>
  <c r="U12" i="6"/>
  <c r="W11" i="6"/>
  <c r="U11" i="6"/>
  <c r="W10" i="6"/>
  <c r="U10" i="6"/>
  <c r="W9" i="6"/>
  <c r="U9" i="6"/>
  <c r="W8" i="6"/>
  <c r="U8" i="6"/>
  <c r="W7" i="6"/>
  <c r="U7" i="6"/>
  <c r="W6" i="6"/>
  <c r="U6" i="6"/>
  <c r="W5" i="6"/>
  <c r="U5" i="6"/>
  <c r="W4" i="6"/>
  <c r="U4" i="6"/>
  <c r="W3" i="6"/>
  <c r="U3" i="6"/>
  <c r="AC14" i="6"/>
  <c r="AC14" i="3"/>
  <c r="U201" i="3"/>
  <c r="U200" i="3"/>
  <c r="U199" i="3"/>
  <c r="U198" i="3"/>
  <c r="U197" i="3"/>
  <c r="U196" i="3"/>
  <c r="U195" i="3"/>
  <c r="U194" i="3"/>
  <c r="U193" i="3"/>
  <c r="U192" i="3"/>
  <c r="U191" i="3"/>
  <c r="U190" i="3"/>
  <c r="U189" i="3"/>
  <c r="U188" i="3"/>
  <c r="U187" i="3"/>
  <c r="U186" i="3"/>
  <c r="U185" i="3"/>
  <c r="U184" i="3"/>
  <c r="U183" i="3"/>
  <c r="U182" i="3"/>
  <c r="U181" i="3"/>
  <c r="U180" i="3"/>
  <c r="U179" i="3"/>
  <c r="U178" i="3"/>
  <c r="U177" i="3"/>
  <c r="U176" i="3"/>
  <c r="U175" i="3"/>
  <c r="U174" i="3"/>
  <c r="U173" i="3"/>
  <c r="U172" i="3"/>
  <c r="U171" i="3"/>
  <c r="U170" i="3"/>
  <c r="U169" i="3"/>
  <c r="U168" i="3"/>
  <c r="U167" i="3"/>
  <c r="U166" i="3"/>
  <c r="U165" i="3"/>
  <c r="U164" i="3"/>
  <c r="U163" i="3"/>
  <c r="U162" i="3"/>
  <c r="U161" i="3"/>
  <c r="U160" i="3"/>
  <c r="U159" i="3"/>
  <c r="U158" i="3"/>
  <c r="U157" i="3"/>
  <c r="U156" i="3"/>
  <c r="U155" i="3"/>
  <c r="U154" i="3"/>
  <c r="U153" i="3"/>
  <c r="U152" i="3"/>
  <c r="U151" i="3"/>
  <c r="U150" i="3"/>
  <c r="U149" i="3"/>
  <c r="U148" i="3"/>
  <c r="U147" i="3"/>
  <c r="U146" i="3"/>
  <c r="U145" i="3"/>
  <c r="U144" i="3"/>
  <c r="U143" i="3"/>
  <c r="U142" i="3"/>
  <c r="U141" i="3"/>
  <c r="U140" i="3"/>
  <c r="U139" i="3"/>
  <c r="U138" i="3"/>
  <c r="U137" i="3"/>
  <c r="U136" i="3"/>
  <c r="U135" i="3"/>
  <c r="U134" i="3"/>
  <c r="U133" i="3"/>
  <c r="U132" i="3"/>
  <c r="U131" i="3"/>
  <c r="U130" i="3"/>
  <c r="U129" i="3"/>
  <c r="U128" i="3"/>
  <c r="U127" i="3"/>
  <c r="U126" i="3"/>
  <c r="U125" i="3"/>
  <c r="U124" i="3"/>
  <c r="U123" i="3"/>
  <c r="U122" i="3"/>
  <c r="U121" i="3"/>
  <c r="U120" i="3"/>
  <c r="U119" i="3"/>
  <c r="U118" i="3"/>
  <c r="U117" i="3"/>
  <c r="U116" i="3"/>
  <c r="U115" i="3"/>
  <c r="U114" i="3"/>
  <c r="U113" i="3"/>
  <c r="U112" i="3"/>
  <c r="U111" i="3"/>
  <c r="U110" i="3"/>
  <c r="U109" i="3"/>
  <c r="U108" i="3"/>
  <c r="U107" i="3"/>
  <c r="U106" i="3"/>
  <c r="U105" i="3"/>
  <c r="U104" i="3"/>
  <c r="U103" i="3"/>
  <c r="U102" i="3"/>
  <c r="U101" i="3"/>
  <c r="U100" i="3"/>
  <c r="U99" i="3"/>
  <c r="U98" i="3"/>
  <c r="U97" i="3"/>
  <c r="U96" i="3"/>
  <c r="U95" i="3"/>
  <c r="U94" i="3"/>
  <c r="U93" i="3"/>
  <c r="U92" i="3"/>
  <c r="U91" i="3"/>
  <c r="U90" i="3"/>
  <c r="U89" i="3"/>
  <c r="U88" i="3"/>
  <c r="U87" i="3"/>
  <c r="U86" i="3"/>
  <c r="U85" i="3"/>
  <c r="U84" i="3"/>
  <c r="U83" i="3"/>
  <c r="U82" i="3"/>
  <c r="U81" i="3"/>
  <c r="U80" i="3"/>
  <c r="U79" i="3"/>
  <c r="U78" i="3"/>
  <c r="U77" i="3"/>
  <c r="U76" i="3"/>
  <c r="U75" i="3"/>
  <c r="U74" i="3"/>
  <c r="U73" i="3"/>
  <c r="U72" i="3"/>
  <c r="U71" i="3"/>
  <c r="U70" i="3"/>
  <c r="U69" i="3"/>
  <c r="U68" i="3"/>
  <c r="U67" i="3"/>
  <c r="U66" i="3"/>
  <c r="U65" i="3"/>
  <c r="U64" i="3"/>
  <c r="U63" i="3"/>
  <c r="U62" i="3"/>
  <c r="U61" i="3"/>
  <c r="U60" i="3"/>
  <c r="U59" i="3"/>
  <c r="U58" i="3"/>
  <c r="U57" i="3"/>
  <c r="U56" i="3"/>
  <c r="U55" i="3"/>
  <c r="U54" i="3"/>
  <c r="U53" i="3"/>
  <c r="U52" i="3"/>
  <c r="U51" i="3"/>
  <c r="U50" i="3"/>
  <c r="U49" i="3"/>
  <c r="U48" i="3"/>
  <c r="U47" i="3"/>
  <c r="U46" i="3"/>
  <c r="U45" i="3"/>
  <c r="U44" i="3"/>
  <c r="U43" i="3"/>
  <c r="U42" i="3"/>
  <c r="U41" i="3"/>
  <c r="U40" i="3"/>
  <c r="U39" i="3"/>
  <c r="U38" i="3"/>
  <c r="U37" i="3"/>
  <c r="U36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10" i="3"/>
  <c r="U9" i="3"/>
  <c r="U8" i="3"/>
  <c r="U7" i="3"/>
  <c r="U6" i="3"/>
  <c r="U5" i="3"/>
  <c r="U4" i="3"/>
  <c r="U3" i="3"/>
  <c r="V201" i="3"/>
  <c r="W201" i="3"/>
  <c r="S201" i="3"/>
  <c r="R201" i="3"/>
  <c r="Q201" i="3"/>
  <c r="V200" i="3"/>
  <c r="W200" i="3"/>
  <c r="S200" i="3"/>
  <c r="R200" i="3"/>
  <c r="Q200" i="3"/>
  <c r="W199" i="3"/>
  <c r="W198" i="3"/>
  <c r="W197" i="3"/>
  <c r="W196" i="3"/>
  <c r="W195" i="3"/>
  <c r="W194" i="3"/>
  <c r="W193" i="3"/>
  <c r="W192" i="3"/>
  <c r="W191" i="3"/>
  <c r="W190" i="3"/>
  <c r="W189" i="3"/>
  <c r="W188" i="3"/>
  <c r="W187" i="3"/>
  <c r="W186" i="3"/>
  <c r="W185" i="3"/>
  <c r="W184" i="3"/>
  <c r="W183" i="3"/>
  <c r="W182" i="3"/>
  <c r="W181" i="3"/>
  <c r="W180" i="3"/>
  <c r="W179" i="3"/>
  <c r="W178" i="3"/>
  <c r="W177" i="3"/>
  <c r="W176" i="3"/>
  <c r="W175" i="3"/>
  <c r="W174" i="3"/>
  <c r="W173" i="3"/>
  <c r="W172" i="3"/>
  <c r="W171" i="3"/>
  <c r="W170" i="3"/>
  <c r="W169" i="3"/>
  <c r="W168" i="3"/>
  <c r="W167" i="3"/>
  <c r="W166" i="3"/>
  <c r="W165" i="3"/>
  <c r="W164" i="3"/>
  <c r="W163" i="3"/>
  <c r="W162" i="3"/>
  <c r="W161" i="3"/>
  <c r="W160" i="3"/>
  <c r="W159" i="3"/>
  <c r="W158" i="3"/>
  <c r="W157" i="3"/>
  <c r="W156" i="3"/>
  <c r="W155" i="3"/>
  <c r="W154" i="3"/>
  <c r="W153" i="3"/>
  <c r="W152" i="3"/>
  <c r="W151" i="3"/>
  <c r="W150" i="3"/>
  <c r="W149" i="3"/>
  <c r="W148" i="3"/>
  <c r="W147" i="3"/>
  <c r="W146" i="3"/>
  <c r="W145" i="3"/>
  <c r="W144" i="3"/>
  <c r="W143" i="3"/>
  <c r="W142" i="3"/>
  <c r="W141" i="3"/>
  <c r="W140" i="3"/>
  <c r="W139" i="3"/>
  <c r="W138" i="3"/>
  <c r="W137" i="3"/>
  <c r="W136" i="3"/>
  <c r="W135" i="3"/>
  <c r="W134" i="3"/>
  <c r="W133" i="3"/>
  <c r="W132" i="3"/>
  <c r="W131" i="3"/>
  <c r="W130" i="3"/>
  <c r="W129" i="3"/>
  <c r="W128" i="3"/>
  <c r="W127" i="3"/>
  <c r="W126" i="3"/>
  <c r="W125" i="3"/>
  <c r="W124" i="3"/>
  <c r="W123" i="3"/>
  <c r="W122" i="3"/>
  <c r="W121" i="3"/>
  <c r="W120" i="3"/>
  <c r="W119" i="3"/>
  <c r="W118" i="3"/>
  <c r="W117" i="3"/>
  <c r="W116" i="3"/>
  <c r="W115" i="3"/>
  <c r="W114" i="3"/>
  <c r="W113" i="3"/>
  <c r="W112" i="3"/>
  <c r="W111" i="3"/>
  <c r="W110" i="3"/>
  <c r="W109" i="3"/>
  <c r="W108" i="3"/>
  <c r="W107" i="3"/>
  <c r="W106" i="3"/>
  <c r="W105" i="3"/>
  <c r="W104" i="3"/>
  <c r="W103" i="3"/>
  <c r="W102" i="3"/>
  <c r="W101" i="3"/>
  <c r="W100" i="3"/>
  <c r="W99" i="3"/>
  <c r="W98" i="3"/>
  <c r="W97" i="3"/>
  <c r="W96" i="3"/>
  <c r="W95" i="3"/>
  <c r="W94" i="3"/>
  <c r="W93" i="3"/>
  <c r="W92" i="3"/>
  <c r="W91" i="3"/>
  <c r="W90" i="3"/>
  <c r="W89" i="3"/>
  <c r="W88" i="3"/>
  <c r="W87" i="3"/>
  <c r="W86" i="3"/>
  <c r="W85" i="3"/>
  <c r="W84" i="3"/>
  <c r="W83" i="3"/>
  <c r="W82" i="3"/>
  <c r="W81" i="3"/>
  <c r="W80" i="3"/>
  <c r="W79" i="3"/>
  <c r="W78" i="3"/>
  <c r="W77" i="3"/>
  <c r="W76" i="3"/>
  <c r="W75" i="3"/>
  <c r="W74" i="3"/>
  <c r="W73" i="3"/>
  <c r="W72" i="3"/>
  <c r="W71" i="3"/>
  <c r="W70" i="3"/>
  <c r="W69" i="3"/>
  <c r="W68" i="3"/>
  <c r="W67" i="3"/>
  <c r="W66" i="3"/>
  <c r="W65" i="3"/>
  <c r="W64" i="3"/>
  <c r="W63" i="3"/>
  <c r="W62" i="3"/>
  <c r="W61" i="3"/>
  <c r="W60" i="3"/>
  <c r="W59" i="3"/>
  <c r="W58" i="3"/>
  <c r="W57" i="3"/>
  <c r="W56" i="3"/>
  <c r="W55" i="3"/>
  <c r="W54" i="3"/>
  <c r="W53" i="3"/>
  <c r="W52" i="3"/>
  <c r="W51" i="3"/>
  <c r="W50" i="3"/>
  <c r="W49" i="3"/>
  <c r="W48" i="3"/>
  <c r="W47" i="3"/>
  <c r="W46" i="3"/>
  <c r="W45" i="3"/>
  <c r="W44" i="3"/>
  <c r="W43" i="3"/>
  <c r="W42" i="3"/>
  <c r="W41" i="3"/>
  <c r="W40" i="3"/>
  <c r="W39" i="3"/>
  <c r="W38" i="3"/>
  <c r="W37" i="3"/>
  <c r="W36" i="3"/>
  <c r="W35" i="3"/>
  <c r="W34" i="3"/>
  <c r="W33" i="3"/>
  <c r="W32" i="3"/>
  <c r="W31" i="3"/>
  <c r="W30" i="3"/>
  <c r="W29" i="3"/>
  <c r="W28" i="3"/>
  <c r="W27" i="3"/>
  <c r="W26" i="3"/>
  <c r="W25" i="3"/>
  <c r="W24" i="3"/>
  <c r="W23" i="3"/>
  <c r="W22" i="3"/>
  <c r="W21" i="3"/>
  <c r="W20" i="3"/>
  <c r="W19" i="3"/>
  <c r="W18" i="3"/>
  <c r="W17" i="3"/>
  <c r="W16" i="3"/>
  <c r="W15" i="3"/>
  <c r="W14" i="3"/>
  <c r="W13" i="3"/>
  <c r="W12" i="3"/>
  <c r="W11" i="3"/>
  <c r="W10" i="3"/>
  <c r="W9" i="3"/>
  <c r="W8" i="3"/>
  <c r="W7" i="3"/>
  <c r="W6" i="3"/>
  <c r="W5" i="3"/>
  <c r="W4" i="3"/>
  <c r="W3" i="3"/>
</calcChain>
</file>

<file path=xl/sharedStrings.xml><?xml version="1.0" encoding="utf-8"?>
<sst xmlns="http://schemas.openxmlformats.org/spreadsheetml/2006/main" count="169" uniqueCount="81">
  <si>
    <t>Hours spent</t>
  </si>
  <si>
    <t>P/L per hour</t>
  </si>
  <si>
    <t>Total % losses</t>
    <phoneticPr fontId="0" type="noConversion"/>
  </si>
  <si>
    <t>Expectancy</t>
    <phoneticPr fontId="4" type="noConversion"/>
  </si>
  <si>
    <t>Comment</t>
    <phoneticPr fontId="0" type="noConversion"/>
  </si>
  <si>
    <t>Points W/L</t>
    <phoneticPr fontId="0" type="noConversion"/>
  </si>
  <si>
    <t>Total net profits</t>
    <phoneticPr fontId="4" type="noConversion"/>
  </si>
  <si>
    <t>Total net losses</t>
    <phoneticPr fontId="4" type="noConversion"/>
  </si>
  <si>
    <t>Analysis</t>
    <phoneticPr fontId="4" type="noConversion"/>
  </si>
  <si>
    <t>time</t>
    <phoneticPr fontId="4" type="noConversion"/>
  </si>
  <si>
    <t>Entry date:</t>
    <phoneticPr fontId="0" type="noConversion"/>
  </si>
  <si>
    <t>Exit date:</t>
    <phoneticPr fontId="0" type="noConversion"/>
  </si>
  <si>
    <t>time</t>
    <phoneticPr fontId="4" type="noConversion"/>
  </si>
  <si>
    <t>Entry date:</t>
    <phoneticPr fontId="0" type="noConversion"/>
  </si>
  <si>
    <t>time</t>
    <phoneticPr fontId="0" type="noConversion"/>
  </si>
  <si>
    <t>Exit date:</t>
    <phoneticPr fontId="0" type="noConversion"/>
  </si>
  <si>
    <t>Rwd/Risk Ratio</t>
  </si>
  <si>
    <t>Analysis</t>
    <phoneticPr fontId="0" type="noConversion"/>
  </si>
  <si>
    <t>Platform</t>
    <phoneticPr fontId="0" type="noConversion"/>
  </si>
  <si>
    <t>Stocks</t>
    <phoneticPr fontId="0" type="noConversion"/>
  </si>
  <si>
    <t>P/L</t>
    <phoneticPr fontId="0" type="noConversion"/>
  </si>
  <si>
    <t>Currency Pair</t>
  </si>
  <si>
    <t>B/S</t>
  </si>
  <si>
    <t>Stake</t>
  </si>
  <si>
    <t>Strategy</t>
  </si>
  <si>
    <t>% P/L Cap</t>
  </si>
  <si>
    <t>Cap. Risk %</t>
    <phoneticPr fontId="4" type="noConversion"/>
  </si>
  <si>
    <t>Cap. Risk %</t>
    <phoneticPr fontId="0" type="noConversion"/>
  </si>
  <si>
    <t>L</t>
  </si>
  <si>
    <t>Sum W</t>
  </si>
  <si>
    <t xml:space="preserve">  </t>
  </si>
  <si>
    <t>P/L per hour</t>
    <phoneticPr fontId="0" type="noConversion"/>
  </si>
  <si>
    <t>P/L per hour</t>
    <phoneticPr fontId="4" type="noConversion"/>
  </si>
  <si>
    <t>Total points W/L</t>
  </si>
  <si>
    <t>Reason for success / fail</t>
  </si>
  <si>
    <t>Avg % of winners</t>
  </si>
  <si>
    <t>Avg % of losers</t>
  </si>
  <si>
    <t>Hours spent</t>
    <phoneticPr fontId="4" type="noConversion"/>
  </si>
  <si>
    <t>Hours spent</t>
    <phoneticPr fontId="0" type="noConversion"/>
  </si>
  <si>
    <t>Exit price</t>
    <phoneticPr fontId="0" type="noConversion"/>
  </si>
  <si>
    <t>P/L</t>
    <phoneticPr fontId="0" type="noConversion"/>
  </si>
  <si>
    <t>Net P/L</t>
    <phoneticPr fontId="0" type="noConversion"/>
  </si>
  <si>
    <t>R multiple</t>
    <phoneticPr fontId="0" type="noConversion"/>
  </si>
  <si>
    <t>W/L</t>
    <phoneticPr fontId="0" type="noConversion"/>
  </si>
  <si>
    <t>Total net P/L</t>
  </si>
  <si>
    <t>Gross P/L</t>
  </si>
  <si>
    <t>% of winners</t>
  </si>
  <si>
    <t>% of losers</t>
  </si>
  <si>
    <t>Avg P/L per trade</t>
  </si>
  <si>
    <t>Avg % loss on losers</t>
  </si>
  <si>
    <t>Avg % profit on winners</t>
  </si>
  <si>
    <t>Number of winners</t>
  </si>
  <si>
    <t>Number of losers</t>
  </si>
  <si>
    <t>Number of trades</t>
  </si>
  <si>
    <t>Total profits</t>
  </si>
  <si>
    <t>Total losses</t>
  </si>
  <si>
    <t>Total % gains</t>
  </si>
  <si>
    <t>Total % losses</t>
  </si>
  <si>
    <t>Risk/reward ratio</t>
  </si>
  <si>
    <t>Stock</t>
    <phoneticPr fontId="0" type="noConversion"/>
  </si>
  <si>
    <t>L/S</t>
    <phoneticPr fontId="0" type="noConversion"/>
  </si>
  <si>
    <t>Epic</t>
    <phoneticPr fontId="0" type="noConversion"/>
  </si>
  <si>
    <t>Entry price</t>
    <phoneticPr fontId="0" type="noConversion"/>
  </si>
  <si>
    <t>Target</t>
    <phoneticPr fontId="0" type="noConversion"/>
  </si>
  <si>
    <t>Stop</t>
    <phoneticPr fontId="0" type="noConversion"/>
  </si>
  <si>
    <t>Cap. Risk</t>
    <phoneticPr fontId="0" type="noConversion"/>
  </si>
  <si>
    <t>Capital</t>
    <phoneticPr fontId="0" type="noConversion"/>
  </si>
  <si>
    <t>Com+Stamp</t>
    <phoneticPr fontId="0" type="noConversion"/>
  </si>
  <si>
    <t>#</t>
    <phoneticPr fontId="0" type="noConversion"/>
  </si>
  <si>
    <t>Potential Rwd</t>
  </si>
  <si>
    <t>Spread Bets</t>
  </si>
  <si>
    <t>Forex</t>
  </si>
  <si>
    <t>All trades total</t>
  </si>
  <si>
    <t>R/R Ratio</t>
  </si>
  <si>
    <t>AAPL</t>
  </si>
  <si>
    <t>APPLE</t>
  </si>
  <si>
    <t>$ at work</t>
  </si>
  <si>
    <t>AON</t>
  </si>
  <si>
    <t>TECHNICAL RESEARCH</t>
  </si>
  <si>
    <t>FIRST TRADE EVER</t>
  </si>
  <si>
    <t xml:space="preserve">Qty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</si>
</sst>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(* #,##0.00_);_(* \(#,##0.00\);_(* &quot;-&quot;??_);_(@_)"/>
    <numFmt numFmtId="164" formatCode="#,##0.0"/>
    <numFmt numFmtId="165" formatCode="0.000"/>
    <numFmt numFmtId="166" formatCode="General\ &quot;:1&quot;"/>
    <numFmt numFmtId="167" formatCode="#,##0.00000"/>
    <numFmt numFmtId="168" formatCode="0.00000"/>
    <numFmt numFmtId="169" formatCode="0.00&quot;:1&quot;"/>
    <numFmt numFmtId="170" formatCode="0.0%"/>
    <numFmt numFmtId="171" formatCode="0.0\ \R"/>
    <numFmt numFmtId="172" formatCode="_-* #,##0.0_-;\-* #,##0.0_-;_-* &quot;-&quot;??_-;_-@_-"/>
    <numFmt numFmtId="173" formatCode="d/m/yy;@"/>
    <numFmt numFmtId="174" formatCode="0.0"/>
    <numFmt numFmtId="175" formatCode="0.0&quot;:1&quot;"/>
    <numFmt numFmtId="176" formatCode="_([$$-409]* #,##0.00_);_([$$-409]* \(#,##0.00\);_([$$-409]* &quot;-&quot;??_);_(@_)"/>
    <numFmt numFmtId="178" formatCode="dd/mm/yyyy;@"/>
    <numFmt numFmtId="179" formatCode="hh:mm:ss;@"/>
  </numFmts>
  <fonts count="9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Verdana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E0ECAE"/>
        <bgColor indexed="64"/>
      </patternFill>
    </fill>
    <fill>
      <patternFill patternType="solid">
        <fgColor rgb="FFF7E871"/>
        <bgColor indexed="64"/>
      </patternFill>
    </fill>
  </fills>
  <borders count="28">
    <border>
      <left/>
      <right/>
      <top/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45"/>
      </bottom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thin">
        <color indexed="57"/>
      </left>
      <right style="thin">
        <color indexed="57"/>
      </right>
      <top/>
      <bottom style="thin">
        <color indexed="57"/>
      </bottom>
      <diagonal/>
    </border>
    <border>
      <left style="thin">
        <color indexed="57"/>
      </left>
      <right/>
      <top/>
      <bottom style="thin">
        <color indexed="57"/>
      </bottom>
      <diagonal/>
    </border>
    <border>
      <left/>
      <right/>
      <top style="thin">
        <color indexed="22"/>
      </top>
      <bottom/>
      <diagonal/>
    </border>
    <border>
      <left style="thin">
        <color indexed="57"/>
      </left>
      <right style="thin">
        <color indexed="57"/>
      </right>
      <top/>
      <bottom/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/>
      <right style="thin">
        <color indexed="57"/>
      </right>
      <top/>
      <bottom style="thin">
        <color indexed="57"/>
      </bottom>
      <diagonal/>
    </border>
    <border>
      <left/>
      <right style="thin">
        <color indexed="50"/>
      </right>
      <top/>
      <bottom/>
      <diagonal/>
    </border>
    <border>
      <left style="thin">
        <color indexed="22"/>
      </left>
      <right/>
      <top/>
      <bottom style="thin">
        <color indexed="45"/>
      </bottom>
      <diagonal/>
    </border>
    <border>
      <left/>
      <right style="thin">
        <color indexed="57"/>
      </right>
      <top/>
      <bottom style="thin">
        <color indexed="31"/>
      </bottom>
      <diagonal/>
    </border>
    <border>
      <left style="thin">
        <color indexed="57"/>
      </left>
      <right style="thin">
        <color indexed="50"/>
      </right>
      <top/>
      <bottom style="thin">
        <color indexed="50"/>
      </bottom>
      <diagonal/>
    </border>
    <border>
      <left style="thin">
        <color indexed="31"/>
      </left>
      <right/>
      <top/>
      <bottom/>
      <diagonal/>
    </border>
    <border>
      <left style="thin">
        <color indexed="57"/>
      </left>
      <right style="thin">
        <color indexed="22"/>
      </right>
      <top/>
      <bottom style="thin">
        <color indexed="57"/>
      </bottom>
      <diagonal/>
    </border>
    <border>
      <left style="medium">
        <color rgb="FFC1CF63"/>
      </left>
      <right/>
      <top style="medium">
        <color rgb="FFC1CF63"/>
      </top>
      <bottom/>
      <diagonal/>
    </border>
    <border>
      <left/>
      <right style="medium">
        <color rgb="FFC1CF63"/>
      </right>
      <top style="medium">
        <color rgb="FFC1CF63"/>
      </top>
      <bottom/>
      <diagonal/>
    </border>
    <border>
      <left/>
      <right style="medium">
        <color rgb="FFC1CF63"/>
      </right>
      <top/>
      <bottom/>
      <diagonal/>
    </border>
    <border>
      <left style="medium">
        <color rgb="FFC1CF63"/>
      </left>
      <right/>
      <top/>
      <bottom style="medium">
        <color rgb="FFC1CF63"/>
      </bottom>
      <diagonal/>
    </border>
    <border>
      <left/>
      <right style="medium">
        <color rgb="FFC1CF63"/>
      </right>
      <top/>
      <bottom style="medium">
        <color rgb="FFC1CF63"/>
      </bottom>
      <diagonal/>
    </border>
    <border>
      <left style="medium">
        <color rgb="FFC1CF63"/>
      </left>
      <right style="thin">
        <color indexed="57"/>
      </right>
      <top/>
      <bottom/>
      <diagonal/>
    </border>
    <border>
      <left style="thin">
        <color indexed="57"/>
      </left>
      <right style="medium">
        <color rgb="FFC1CF63"/>
      </right>
      <top/>
      <bottom/>
      <diagonal/>
    </border>
    <border>
      <left style="medium">
        <color rgb="FFC1CF63"/>
      </left>
      <right style="thin">
        <color indexed="57"/>
      </right>
      <top/>
      <bottom style="medium">
        <color rgb="FFC1CF63"/>
      </bottom>
      <diagonal/>
    </border>
    <border>
      <left style="thin">
        <color indexed="57"/>
      </left>
      <right style="medium">
        <color rgb="FFC1CF63"/>
      </right>
      <top/>
      <bottom style="medium">
        <color rgb="FFC1CF63"/>
      </bottom>
      <diagonal/>
    </border>
    <border>
      <left style="thin">
        <color rgb="FFC0CD64"/>
      </left>
      <right style="thin">
        <color indexed="57"/>
      </right>
      <top/>
      <bottom/>
      <diagonal/>
    </border>
    <border>
      <left style="medium">
        <color rgb="FFC1CF63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8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2" borderId="2" xfId="0" applyFill="1" applyBorder="1"/>
    <xf numFmtId="0" fontId="0" fillId="0" borderId="1" xfId="0" applyFill="1" applyBorder="1"/>
    <xf numFmtId="0" fontId="0" fillId="0" borderId="1" xfId="0" applyBorder="1"/>
    <xf numFmtId="0" fontId="0" fillId="2" borderId="3" xfId="0" applyFill="1" applyBorder="1"/>
    <xf numFmtId="0" fontId="0" fillId="3" borderId="3" xfId="0" applyFill="1" applyBorder="1"/>
    <xf numFmtId="0" fontId="0" fillId="0" borderId="3" xfId="0" applyBorder="1"/>
    <xf numFmtId="0" fontId="0" fillId="0" borderId="0" xfId="0" applyFill="1" applyBorder="1"/>
    <xf numFmtId="0" fontId="0" fillId="0" borderId="4" xfId="0" applyFill="1" applyBorder="1"/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/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0" fillId="4" borderId="7" xfId="0" applyFill="1" applyBorder="1"/>
    <xf numFmtId="0" fontId="0" fillId="4" borderId="0" xfId="0" applyFill="1" applyBorder="1"/>
    <xf numFmtId="0" fontId="0" fillId="4" borderId="8" xfId="0" applyFill="1" applyBorder="1"/>
    <xf numFmtId="0" fontId="2" fillId="4" borderId="8" xfId="0" applyFont="1" applyFill="1" applyBorder="1" applyAlignment="1">
      <alignment horizontal="left"/>
    </xf>
    <xf numFmtId="0" fontId="3" fillId="5" borderId="9" xfId="0" applyFont="1" applyFill="1" applyBorder="1"/>
    <xf numFmtId="2" fontId="0" fillId="2" borderId="1" xfId="0" applyNumberFormat="1" applyFill="1" applyBorder="1"/>
    <xf numFmtId="2" fontId="0" fillId="2" borderId="2" xfId="0" applyNumberFormat="1" applyFill="1" applyBorder="1"/>
    <xf numFmtId="0" fontId="3" fillId="4" borderId="10" xfId="0" applyFont="1" applyFill="1" applyBorder="1" applyAlignment="1">
      <alignment horizontal="center"/>
    </xf>
    <xf numFmtId="0" fontId="0" fillId="4" borderId="11" xfId="0" applyFill="1" applyBorder="1"/>
    <xf numFmtId="2" fontId="0" fillId="4" borderId="8" xfId="0" applyNumberFormat="1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4" fontId="0" fillId="2" borderId="1" xfId="0" applyNumberFormat="1" applyFill="1" applyBorder="1"/>
    <xf numFmtId="4" fontId="0" fillId="3" borderId="1" xfId="0" applyNumberFormat="1" applyFill="1" applyBorder="1"/>
    <xf numFmtId="0" fontId="3" fillId="6" borderId="5" xfId="0" applyFont="1" applyFill="1" applyBorder="1"/>
    <xf numFmtId="0" fontId="3" fillId="6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166" fontId="0" fillId="3" borderId="1" xfId="0" applyNumberFormat="1" applyFill="1" applyBorder="1"/>
    <xf numFmtId="166" fontId="0" fillId="2" borderId="1" xfId="0" applyNumberFormat="1" applyFill="1" applyBorder="1"/>
    <xf numFmtId="166" fontId="2" fillId="3" borderId="1" xfId="0" applyNumberFormat="1" applyFont="1" applyFill="1" applyBorder="1"/>
    <xf numFmtId="166" fontId="0" fillId="2" borderId="2" xfId="0" applyNumberFormat="1" applyFill="1" applyBorder="1"/>
    <xf numFmtId="0" fontId="3" fillId="4" borderId="0" xfId="0" applyFont="1" applyFill="1" applyBorder="1" applyAlignment="1">
      <alignment horizontal="left"/>
    </xf>
    <xf numFmtId="20" fontId="0" fillId="3" borderId="1" xfId="0" applyNumberFormat="1" applyFill="1" applyBorder="1"/>
    <xf numFmtId="20" fontId="0" fillId="2" borderId="1" xfId="0" applyNumberFormat="1" applyFill="1" applyBorder="1"/>
    <xf numFmtId="20" fontId="0" fillId="2" borderId="2" xfId="0" applyNumberFormat="1" applyFill="1" applyBorder="1"/>
    <xf numFmtId="0" fontId="0" fillId="4" borderId="0" xfId="0" applyFill="1"/>
    <xf numFmtId="4" fontId="0" fillId="2" borderId="2" xfId="0" applyNumberFormat="1" applyFill="1" applyBorder="1"/>
    <xf numFmtId="164" fontId="0" fillId="3" borderId="1" xfId="0" applyNumberFormat="1" applyFill="1" applyBorder="1"/>
    <xf numFmtId="164" fontId="0" fillId="2" borderId="1" xfId="0" applyNumberFormat="1" applyFill="1" applyBorder="1"/>
    <xf numFmtId="164" fontId="0" fillId="2" borderId="2" xfId="0" applyNumberFormat="1" applyFill="1" applyBorder="1"/>
    <xf numFmtId="167" fontId="0" fillId="3" borderId="1" xfId="0" applyNumberFormat="1" applyFill="1" applyBorder="1"/>
    <xf numFmtId="167" fontId="0" fillId="2" borderId="1" xfId="0" applyNumberFormat="1" applyFill="1" applyBorder="1"/>
    <xf numFmtId="167" fontId="0" fillId="2" borderId="2" xfId="0" applyNumberFormat="1" applyFill="1" applyBorder="1"/>
    <xf numFmtId="168" fontId="0" fillId="3" borderId="1" xfId="0" applyNumberFormat="1" applyFill="1" applyBorder="1"/>
    <xf numFmtId="168" fontId="0" fillId="2" borderId="1" xfId="0" applyNumberFormat="1" applyFill="1" applyBorder="1"/>
    <xf numFmtId="168" fontId="0" fillId="2" borderId="2" xfId="0" applyNumberFormat="1" applyFill="1" applyBorder="1"/>
    <xf numFmtId="0" fontId="5" fillId="6" borderId="5" xfId="0" applyFont="1" applyFill="1" applyBorder="1" applyAlignment="1">
      <alignment horizontal="center"/>
    </xf>
    <xf numFmtId="9" fontId="0" fillId="3" borderId="1" xfId="0" applyNumberFormat="1" applyFill="1" applyBorder="1"/>
    <xf numFmtId="170" fontId="0" fillId="3" borderId="1" xfId="0" applyNumberFormat="1" applyFill="1" applyBorder="1"/>
    <xf numFmtId="10" fontId="0" fillId="3" borderId="1" xfId="0" applyNumberFormat="1" applyFill="1" applyBorder="1"/>
    <xf numFmtId="0" fontId="0" fillId="3" borderId="1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3" fillId="4" borderId="13" xfId="0" applyFont="1" applyFill="1" applyBorder="1" applyAlignment="1">
      <alignment horizontal="center"/>
    </xf>
    <xf numFmtId="9" fontId="0" fillId="2" borderId="1" xfId="0" applyNumberFormat="1" applyFill="1" applyBorder="1"/>
    <xf numFmtId="9" fontId="0" fillId="2" borderId="2" xfId="0" applyNumberFormat="1" applyFill="1" applyBorder="1"/>
    <xf numFmtId="170" fontId="0" fillId="2" borderId="1" xfId="0" applyNumberFormat="1" applyFill="1" applyBorder="1"/>
    <xf numFmtId="171" fontId="0" fillId="2" borderId="1" xfId="0" applyNumberFormat="1" applyFill="1" applyBorder="1"/>
    <xf numFmtId="171" fontId="0" fillId="3" borderId="1" xfId="0" applyNumberFormat="1" applyFill="1" applyBorder="1"/>
    <xf numFmtId="171" fontId="0" fillId="2" borderId="2" xfId="0" applyNumberFormat="1" applyFill="1" applyBorder="1"/>
    <xf numFmtId="170" fontId="0" fillId="4" borderId="8" xfId="0" applyNumberFormat="1" applyFill="1" applyBorder="1" applyAlignment="1">
      <alignment horizontal="right"/>
    </xf>
    <xf numFmtId="0" fontId="6" fillId="4" borderId="8" xfId="0" applyFont="1" applyFill="1" applyBorder="1" applyAlignment="1">
      <alignment horizontal="left"/>
    </xf>
    <xf numFmtId="170" fontId="0" fillId="4" borderId="8" xfId="0" applyNumberFormat="1" applyFill="1" applyBorder="1"/>
    <xf numFmtId="169" fontId="0" fillId="4" borderId="8" xfId="0" applyNumberFormat="1" applyFill="1" applyBorder="1"/>
    <xf numFmtId="0" fontId="7" fillId="0" borderId="0" xfId="0" applyFont="1"/>
    <xf numFmtId="10" fontId="0" fillId="2" borderId="1" xfId="0" applyNumberFormat="1" applyFill="1" applyBorder="1"/>
    <xf numFmtId="9" fontId="0" fillId="4" borderId="8" xfId="0" applyNumberFormat="1" applyFill="1" applyBorder="1"/>
    <xf numFmtId="170" fontId="0" fillId="2" borderId="2" xfId="0" applyNumberFormat="1" applyFill="1" applyBorder="1"/>
    <xf numFmtId="172" fontId="0" fillId="2" borderId="1" xfId="1" applyNumberFormat="1" applyFont="1" applyFill="1" applyBorder="1"/>
    <xf numFmtId="172" fontId="0" fillId="3" borderId="1" xfId="1" applyNumberFormat="1" applyFont="1" applyFill="1" applyBorder="1"/>
    <xf numFmtId="10" fontId="0" fillId="2" borderId="2" xfId="0" applyNumberFormat="1" applyFill="1" applyBorder="1"/>
    <xf numFmtId="173" fontId="0" fillId="3" borderId="1" xfId="0" applyNumberFormat="1" applyFill="1" applyBorder="1"/>
    <xf numFmtId="173" fontId="0" fillId="2" borderId="1" xfId="0" applyNumberFormat="1" applyFill="1" applyBorder="1"/>
    <xf numFmtId="173" fontId="0" fillId="2" borderId="2" xfId="0" applyNumberFormat="1" applyFill="1" applyBorder="1"/>
    <xf numFmtId="20" fontId="0" fillId="3" borderId="1" xfId="0" applyNumberFormat="1" applyFill="1" applyBorder="1" applyAlignment="1">
      <alignment horizontal="right"/>
    </xf>
    <xf numFmtId="20" fontId="0" fillId="2" borderId="1" xfId="0" applyNumberFormat="1" applyFill="1" applyBorder="1" applyAlignment="1">
      <alignment horizontal="right"/>
    </xf>
    <xf numFmtId="20" fontId="0" fillId="2" borderId="2" xfId="0" applyNumberFormat="1" applyFill="1" applyBorder="1" applyAlignment="1">
      <alignment horizontal="right"/>
    </xf>
    <xf numFmtId="170" fontId="0" fillId="4" borderId="8" xfId="0" applyNumberFormat="1" applyFill="1" applyBorder="1" applyAlignment="1">
      <alignment horizontal="right" wrapText="1"/>
    </xf>
    <xf numFmtId="0" fontId="0" fillId="3" borderId="1" xfId="0" applyFont="1" applyFill="1" applyBorder="1"/>
    <xf numFmtId="0" fontId="0" fillId="3" borderId="1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171" fontId="0" fillId="2" borderId="1" xfId="0" applyNumberFormat="1" applyFont="1" applyFill="1" applyBorder="1"/>
    <xf numFmtId="171" fontId="0" fillId="3" borderId="1" xfId="0" applyNumberFormat="1" applyFont="1" applyFill="1" applyBorder="1"/>
    <xf numFmtId="1" fontId="0" fillId="4" borderId="8" xfId="0" applyNumberFormat="1" applyFill="1" applyBorder="1"/>
    <xf numFmtId="174" fontId="0" fillId="4" borderId="8" xfId="0" applyNumberFormat="1" applyFill="1" applyBorder="1" applyAlignment="1"/>
    <xf numFmtId="0" fontId="0" fillId="0" borderId="0" xfId="0" applyBorder="1"/>
    <xf numFmtId="0" fontId="0" fillId="7" borderId="0" xfId="0" applyFill="1"/>
    <xf numFmtId="0" fontId="0" fillId="7" borderId="0" xfId="0" applyFill="1" applyBorder="1"/>
    <xf numFmtId="0" fontId="0" fillId="7" borderId="17" xfId="0" applyFill="1" applyBorder="1"/>
    <xf numFmtId="0" fontId="0" fillId="7" borderId="18" xfId="0" applyFill="1" applyBorder="1"/>
    <xf numFmtId="0" fontId="0" fillId="7" borderId="19" xfId="0" applyFill="1" applyBorder="1"/>
    <xf numFmtId="0" fontId="3" fillId="7" borderId="20" xfId="0" applyFont="1" applyFill="1" applyBorder="1" applyAlignment="1">
      <alignment horizontal="left"/>
    </xf>
    <xf numFmtId="0" fontId="0" fillId="7" borderId="21" xfId="0" applyFill="1" applyBorder="1"/>
    <xf numFmtId="0" fontId="2" fillId="7" borderId="22" xfId="0" applyFont="1" applyFill="1" applyBorder="1" applyAlignment="1">
      <alignment horizontal="left"/>
    </xf>
    <xf numFmtId="2" fontId="0" fillId="7" borderId="23" xfId="0" applyNumberFormat="1" applyFill="1" applyBorder="1"/>
    <xf numFmtId="1" fontId="0" fillId="7" borderId="23" xfId="0" applyNumberFormat="1" applyFill="1" applyBorder="1"/>
    <xf numFmtId="9" fontId="0" fillId="7" borderId="23" xfId="0" applyNumberFormat="1" applyFill="1" applyBorder="1"/>
    <xf numFmtId="170" fontId="0" fillId="7" borderId="23" xfId="0" applyNumberFormat="1" applyFill="1" applyBorder="1"/>
    <xf numFmtId="0" fontId="0" fillId="7" borderId="23" xfId="0" applyFill="1" applyBorder="1"/>
    <xf numFmtId="0" fontId="2" fillId="7" borderId="24" xfId="0" applyFont="1" applyFill="1" applyBorder="1" applyAlignment="1">
      <alignment horizontal="left"/>
    </xf>
    <xf numFmtId="169" fontId="0" fillId="7" borderId="25" xfId="0" applyNumberFormat="1" applyFill="1" applyBorder="1"/>
    <xf numFmtId="0" fontId="2" fillId="7" borderId="0" xfId="0" applyFont="1" applyFill="1" applyBorder="1"/>
    <xf numFmtId="0" fontId="3" fillId="4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left"/>
    </xf>
    <xf numFmtId="174" fontId="0" fillId="4" borderId="8" xfId="0" applyNumberFormat="1" applyFill="1" applyBorder="1"/>
    <xf numFmtId="0" fontId="3" fillId="4" borderId="16" xfId="0" applyFont="1" applyFill="1" applyBorder="1" applyAlignment="1">
      <alignment horizontal="center"/>
    </xf>
    <xf numFmtId="2" fontId="0" fillId="0" borderId="1" xfId="0" applyNumberFormat="1" applyBorder="1"/>
    <xf numFmtId="0" fontId="0" fillId="0" borderId="0" xfId="0" applyFill="1"/>
    <xf numFmtId="0" fontId="3" fillId="4" borderId="5" xfId="0" applyFont="1" applyFill="1" applyBorder="1" applyAlignment="1">
      <alignment horizontal="left"/>
    </xf>
    <xf numFmtId="0" fontId="2" fillId="4" borderId="5" xfId="0" applyFont="1" applyFill="1" applyBorder="1" applyAlignment="1">
      <alignment horizontal="left"/>
    </xf>
    <xf numFmtId="0" fontId="0" fillId="3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175" fontId="0" fillId="3" borderId="1" xfId="0" applyNumberFormat="1" applyFill="1" applyBorder="1" applyAlignment="1">
      <alignment horizontal="right"/>
    </xf>
    <xf numFmtId="175" fontId="0" fillId="2" borderId="1" xfId="0" applyNumberFormat="1" applyFill="1" applyBorder="1" applyAlignment="1">
      <alignment horizontal="right"/>
    </xf>
    <xf numFmtId="175" fontId="0" fillId="2" borderId="2" xfId="0" applyNumberFormat="1" applyFill="1" applyBorder="1" applyAlignment="1">
      <alignment horizontal="right"/>
    </xf>
    <xf numFmtId="175" fontId="0" fillId="0" borderId="1" xfId="0" applyNumberFormat="1" applyBorder="1"/>
    <xf numFmtId="0" fontId="3" fillId="8" borderId="6" xfId="0" applyFont="1" applyFill="1" applyBorder="1" applyAlignment="1">
      <alignment horizontal="center"/>
    </xf>
    <xf numFmtId="0" fontId="0" fillId="7" borderId="8" xfId="0" applyFill="1" applyBorder="1"/>
    <xf numFmtId="0" fontId="2" fillId="8" borderId="26" xfId="0" applyFont="1" applyFill="1" applyBorder="1" applyAlignment="1">
      <alignment horizontal="left"/>
    </xf>
    <xf numFmtId="165" fontId="0" fillId="4" borderId="5" xfId="0" applyNumberFormat="1" applyFont="1" applyFill="1" applyBorder="1" applyAlignment="1">
      <alignment horizontal="right"/>
    </xf>
    <xf numFmtId="166" fontId="0" fillId="3" borderId="1" xfId="0" applyNumberFormat="1" applyFont="1" applyFill="1" applyBorder="1"/>
    <xf numFmtId="0" fontId="0" fillId="3" borderId="3" xfId="0" applyFont="1" applyFill="1" applyBorder="1"/>
    <xf numFmtId="166" fontId="0" fillId="2" borderId="1" xfId="0" applyNumberFormat="1" applyFont="1" applyFill="1" applyBorder="1"/>
    <xf numFmtId="10" fontId="0" fillId="2" borderId="1" xfId="0" applyNumberFormat="1" applyFont="1" applyFill="1" applyBorder="1"/>
    <xf numFmtId="0" fontId="0" fillId="2" borderId="3" xfId="0" applyFont="1" applyFill="1" applyBorder="1"/>
    <xf numFmtId="10" fontId="0" fillId="3" borderId="1" xfId="0" applyNumberFormat="1" applyFont="1" applyFill="1" applyBorder="1"/>
    <xf numFmtId="0" fontId="2" fillId="8" borderId="15" xfId="0" applyFont="1" applyFill="1" applyBorder="1" applyAlignment="1">
      <alignment horizontal="left"/>
    </xf>
    <xf numFmtId="0" fontId="2" fillId="8" borderId="22" xfId="0" applyFont="1" applyFill="1" applyBorder="1" applyAlignment="1">
      <alignment horizontal="left"/>
    </xf>
    <xf numFmtId="169" fontId="0" fillId="7" borderId="23" xfId="0" applyNumberFormat="1" applyFill="1" applyBorder="1"/>
    <xf numFmtId="0" fontId="8" fillId="7" borderId="27" xfId="0" applyFont="1" applyFill="1" applyBorder="1"/>
    <xf numFmtId="176" fontId="0" fillId="4" borderId="0" xfId="0" applyNumberFormat="1" applyFill="1" applyBorder="1"/>
    <xf numFmtId="176" fontId="3" fillId="4" borderId="10" xfId="0" applyNumberFormat="1" applyFont="1" applyFill="1" applyBorder="1" applyAlignment="1">
      <alignment horizontal="center"/>
    </xf>
    <xf numFmtId="176" fontId="0" fillId="3" borderId="1" xfId="0" applyNumberFormat="1" applyFont="1" applyFill="1" applyBorder="1"/>
    <xf numFmtId="176" fontId="0" fillId="2" borderId="1" xfId="0" applyNumberFormat="1" applyFont="1" applyFill="1" applyBorder="1"/>
    <xf numFmtId="176" fontId="0" fillId="2" borderId="1" xfId="0" applyNumberFormat="1" applyFill="1" applyBorder="1"/>
    <xf numFmtId="176" fontId="0" fillId="3" borderId="1" xfId="0" applyNumberFormat="1" applyFill="1" applyBorder="1"/>
    <xf numFmtId="176" fontId="0" fillId="0" borderId="1" xfId="0" applyNumberFormat="1" applyBorder="1"/>
    <xf numFmtId="176" fontId="3" fillId="4" borderId="5" xfId="0" applyNumberFormat="1" applyFont="1" applyFill="1" applyBorder="1" applyAlignment="1">
      <alignment horizontal="center"/>
    </xf>
    <xf numFmtId="176" fontId="0" fillId="2" borderId="2" xfId="0" applyNumberFormat="1" applyFill="1" applyBorder="1"/>
    <xf numFmtId="176" fontId="3" fillId="6" borderId="5" xfId="0" applyNumberFormat="1" applyFont="1" applyFill="1" applyBorder="1" applyAlignment="1">
      <alignment horizontal="center"/>
    </xf>
    <xf numFmtId="10" fontId="0" fillId="4" borderId="0" xfId="0" applyNumberFormat="1" applyFill="1" applyBorder="1"/>
    <xf numFmtId="10" fontId="3" fillId="4" borderId="6" xfId="0" applyNumberFormat="1" applyFont="1" applyFill="1" applyBorder="1" applyAlignment="1">
      <alignment horizontal="center"/>
    </xf>
    <xf numFmtId="10" fontId="2" fillId="3" borderId="1" xfId="0" applyNumberFormat="1" applyFont="1" applyFill="1" applyBorder="1"/>
    <xf numFmtId="10" fontId="0" fillId="0" borderId="1" xfId="0" applyNumberFormat="1" applyBorder="1"/>
    <xf numFmtId="178" fontId="0" fillId="4" borderId="0" xfId="0" applyNumberFormat="1" applyFill="1" applyBorder="1"/>
    <xf numFmtId="178" fontId="3" fillId="6" borderId="5" xfId="0" applyNumberFormat="1" applyFont="1" applyFill="1" applyBorder="1" applyAlignment="1">
      <alignment horizontal="center"/>
    </xf>
    <xf numFmtId="178" fontId="0" fillId="3" borderId="1" xfId="0" applyNumberFormat="1" applyFont="1" applyFill="1" applyBorder="1" applyAlignment="1">
      <alignment horizontal="right"/>
    </xf>
    <xf numFmtId="178" fontId="0" fillId="2" borderId="1" xfId="0" applyNumberFormat="1" applyFont="1" applyFill="1" applyBorder="1" applyAlignment="1">
      <alignment horizontal="right"/>
    </xf>
    <xf numFmtId="178" fontId="0" fillId="2" borderId="1" xfId="0" applyNumberFormat="1" applyFill="1" applyBorder="1" applyAlignment="1">
      <alignment horizontal="right"/>
    </xf>
    <xf numFmtId="178" fontId="0" fillId="3" borderId="1" xfId="0" applyNumberFormat="1" applyFill="1" applyBorder="1" applyAlignment="1">
      <alignment horizontal="right"/>
    </xf>
    <xf numFmtId="178" fontId="0" fillId="2" borderId="2" xfId="0" applyNumberFormat="1" applyFill="1" applyBorder="1" applyAlignment="1">
      <alignment horizontal="right"/>
    </xf>
    <xf numFmtId="178" fontId="1" fillId="3" borderId="1" xfId="0" applyNumberFormat="1" applyFont="1" applyFill="1" applyBorder="1" applyAlignment="1">
      <alignment horizontal="right"/>
    </xf>
    <xf numFmtId="178" fontId="0" fillId="0" borderId="1" xfId="0" applyNumberFormat="1" applyBorder="1"/>
    <xf numFmtId="179" fontId="0" fillId="4" borderId="0" xfId="0" applyNumberFormat="1" applyFill="1" applyBorder="1"/>
    <xf numFmtId="179" fontId="3" fillId="6" borderId="5" xfId="0" applyNumberFormat="1" applyFont="1" applyFill="1" applyBorder="1" applyAlignment="1">
      <alignment horizontal="center"/>
    </xf>
    <xf numFmtId="179" fontId="0" fillId="3" borderId="1" xfId="0" applyNumberFormat="1" applyFont="1" applyFill="1" applyBorder="1" applyAlignment="1">
      <alignment horizontal="right"/>
    </xf>
    <xf numFmtId="179" fontId="0" fillId="2" borderId="1" xfId="0" applyNumberFormat="1" applyFont="1" applyFill="1" applyBorder="1" applyAlignment="1">
      <alignment horizontal="right"/>
    </xf>
    <xf numFmtId="179" fontId="0" fillId="2" borderId="1" xfId="0" applyNumberFormat="1" applyFill="1" applyBorder="1" applyAlignment="1">
      <alignment horizontal="right"/>
    </xf>
    <xf numFmtId="179" fontId="0" fillId="3" borderId="1" xfId="0" applyNumberFormat="1" applyFill="1" applyBorder="1" applyAlignment="1">
      <alignment horizontal="right"/>
    </xf>
    <xf numFmtId="179" fontId="0" fillId="2" borderId="2" xfId="0" applyNumberFormat="1" applyFill="1" applyBorder="1" applyAlignment="1">
      <alignment horizontal="right"/>
    </xf>
    <xf numFmtId="179" fontId="0" fillId="0" borderId="1" xfId="0" applyNumberFormat="1" applyBorder="1"/>
    <xf numFmtId="179" fontId="1" fillId="3" borderId="1" xfId="0" applyNumberFormat="1" applyFont="1" applyFill="1" applyBorder="1" applyAlignment="1">
      <alignment horizontal="right"/>
    </xf>
    <xf numFmtId="176" fontId="2" fillId="4" borderId="5" xfId="0" applyNumberFormat="1" applyFont="1" applyFill="1" applyBorder="1" applyAlignment="1">
      <alignment horizontal="center"/>
    </xf>
    <xf numFmtId="10" fontId="0" fillId="4" borderId="11" xfId="0" applyNumberFormat="1" applyFill="1" applyBorder="1"/>
    <xf numFmtId="10" fontId="5" fillId="4" borderId="14" xfId="0" applyNumberFormat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5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7E871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EBEBEA"/>
      <rgbColor rgb="00808080"/>
      <rgbColor rgb="009999FF"/>
      <rgbColor rgb="00993366"/>
      <rgbColor rgb="00FFFFCC"/>
      <rgbColor rgb="00CCFFFF"/>
      <rgbColor rgb="00000000"/>
      <rgbColor rgb="00FFFFFF"/>
      <rgbColor rgb="006E7D6E"/>
      <rgbColor rgb="00F0FFF0"/>
      <rgbColor rgb="00C8E1C8"/>
      <rgbColor rgb="00E6FFE6"/>
      <rgbColor rgb="00CECECE"/>
      <rgbColor rgb="00000000"/>
      <rgbColor rgb="00000000"/>
      <rgbColor rgb="00000000"/>
      <rgbColor rgb="0000AAAA"/>
      <rgbColor rgb="00005555"/>
      <rgbColor rgb="0000CCFF"/>
      <rgbColor rgb="00CCFFFF"/>
      <rgbColor rgb="00CCFFCC"/>
      <rgbColor rgb="00FFFF99"/>
      <rgbColor rgb="0099CCFF"/>
      <rgbColor rgb="00EEF8FA"/>
      <rgbColor rgb="00CC99FF"/>
      <rgbColor rgb="00FCFDFD"/>
      <rgbColor rgb="003366FF"/>
      <rgbColor rgb="0033CCCC"/>
      <rgbColor rgb="00E0ECAE"/>
      <rgbColor rgb="00FFCC00"/>
      <rgbColor rgb="00FF9900"/>
      <rgbColor rgb="00FF6600"/>
      <rgbColor rgb="00666699"/>
      <rgbColor rgb="00969696"/>
      <rgbColor rgb="00003366"/>
      <rgbColor rgb="00C1CF63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02"/>
  <sheetViews>
    <sheetView tabSelected="1" workbookViewId="0">
      <pane ySplit="2" topLeftCell="A3" activePane="bottomLeft" state="frozen"/>
      <selection pane="bottomLeft" activeCell="H11" sqref="H11"/>
    </sheetView>
  </sheetViews>
  <sheetFormatPr baseColWidth="10" defaultColWidth="11.5" defaultRowHeight="13" x14ac:dyDescent="0.15"/>
  <cols>
    <col min="1" max="1" width="9.83203125" style="5" customWidth="1"/>
    <col min="2" max="2" width="6.6640625" style="5" customWidth="1"/>
    <col min="3" max="3" width="5.83203125" style="5" customWidth="1"/>
    <col min="4" max="4" width="14.5" style="8" customWidth="1"/>
    <col min="5" max="5" width="11" style="149" customWidth="1"/>
    <col min="6" max="6" width="8.83203125" style="149" customWidth="1"/>
    <col min="7" max="7" width="8.1640625" style="149" customWidth="1"/>
    <col min="8" max="8" width="12.1640625" style="149" customWidth="1"/>
    <col min="9" max="9" width="11" style="149" customWidth="1"/>
    <col min="10" max="10" width="11.1640625" style="156" customWidth="1"/>
    <col min="11" max="11" width="10.83203125" style="5" customWidth="1"/>
    <col min="12" max="12" width="15" style="165" customWidth="1"/>
    <col min="13" max="13" width="9.1640625" style="173" customWidth="1"/>
    <col min="14" max="14" width="10.33203125" style="165" customWidth="1"/>
    <col min="15" max="15" width="9" style="173" customWidth="1"/>
    <col min="16" max="16" width="9.5" style="149" customWidth="1"/>
    <col min="17" max="17" width="9.83203125" style="149" customWidth="1"/>
    <col min="18" max="18" width="11.83203125" style="149" customWidth="1"/>
    <col min="19" max="19" width="10.1640625" style="149" customWidth="1"/>
    <col min="20" max="20" width="10.6640625" style="156" customWidth="1"/>
    <col min="21" max="21" width="10.33203125" style="5" customWidth="1"/>
    <col min="22" max="22" width="10.1640625" style="149" customWidth="1"/>
    <col min="23" max="23" width="11" style="5" customWidth="1"/>
    <col min="24" max="24" width="7.6640625" style="5" customWidth="1"/>
    <col min="25" max="25" width="9.1640625" style="5" customWidth="1"/>
    <col min="26" max="26" width="17.1640625" style="5" customWidth="1"/>
    <col min="27" max="27" width="25.83203125" style="5" customWidth="1"/>
    <col min="28" max="28" width="23.5" style="5" customWidth="1"/>
    <col min="29" max="29" width="22.1640625" style="5" customWidth="1"/>
    <col min="30" max="30" width="13.1640625" style="5" customWidth="1"/>
    <col min="31" max="31" width="16.6640625" customWidth="1"/>
  </cols>
  <sheetData>
    <row r="1" spans="1:32" ht="14" x14ac:dyDescent="0.15">
      <c r="A1" s="20" t="s">
        <v>19</v>
      </c>
      <c r="B1" s="17"/>
      <c r="C1" s="17"/>
      <c r="D1" s="17"/>
      <c r="E1" s="143"/>
      <c r="F1" s="143"/>
      <c r="G1" s="143"/>
      <c r="H1" s="143"/>
      <c r="I1" s="143"/>
      <c r="J1" s="153"/>
      <c r="K1" s="17"/>
      <c r="L1" s="157"/>
      <c r="M1" s="166"/>
      <c r="N1" s="157"/>
      <c r="O1" s="166"/>
      <c r="P1" s="143"/>
      <c r="Q1" s="143"/>
      <c r="R1" s="143"/>
      <c r="S1" s="143"/>
      <c r="T1" s="176"/>
      <c r="U1" s="17"/>
      <c r="V1" s="143"/>
      <c r="W1" s="17"/>
      <c r="X1" s="17"/>
      <c r="Y1" s="17"/>
      <c r="Z1" s="17"/>
      <c r="AA1" s="17"/>
      <c r="AB1" s="16"/>
      <c r="AC1" s="16"/>
      <c r="AD1" s="16"/>
    </row>
    <row r="2" spans="1:32" ht="14" x14ac:dyDescent="0.15">
      <c r="A2" s="32" t="s">
        <v>59</v>
      </c>
      <c r="B2" s="33" t="s">
        <v>61</v>
      </c>
      <c r="C2" s="33" t="s">
        <v>60</v>
      </c>
      <c r="D2" s="33" t="s">
        <v>80</v>
      </c>
      <c r="E2" s="152" t="s">
        <v>62</v>
      </c>
      <c r="F2" s="152" t="s">
        <v>63</v>
      </c>
      <c r="G2" s="152" t="s">
        <v>64</v>
      </c>
      <c r="H2" s="152" t="s">
        <v>66</v>
      </c>
      <c r="I2" s="150" t="s">
        <v>65</v>
      </c>
      <c r="J2" s="154" t="s">
        <v>26</v>
      </c>
      <c r="K2" s="15" t="s">
        <v>73</v>
      </c>
      <c r="L2" s="158" t="s">
        <v>10</v>
      </c>
      <c r="M2" s="167" t="s">
        <v>9</v>
      </c>
      <c r="N2" s="158" t="s">
        <v>11</v>
      </c>
      <c r="O2" s="167" t="s">
        <v>12</v>
      </c>
      <c r="P2" s="152" t="s">
        <v>39</v>
      </c>
      <c r="Q2" s="150" t="s">
        <v>40</v>
      </c>
      <c r="R2" s="175" t="s">
        <v>67</v>
      </c>
      <c r="S2" s="150" t="s">
        <v>41</v>
      </c>
      <c r="T2" s="177" t="s">
        <v>25</v>
      </c>
      <c r="U2" s="23" t="s">
        <v>42</v>
      </c>
      <c r="V2" s="144" t="s">
        <v>76</v>
      </c>
      <c r="W2" s="23" t="s">
        <v>68</v>
      </c>
      <c r="X2" s="14" t="s">
        <v>43</v>
      </c>
      <c r="Y2" s="14" t="s">
        <v>29</v>
      </c>
      <c r="Z2" s="54" t="s">
        <v>24</v>
      </c>
      <c r="AA2" s="33" t="s">
        <v>34</v>
      </c>
      <c r="AB2" s="34" t="s">
        <v>4</v>
      </c>
      <c r="AC2" s="39" t="s">
        <v>8</v>
      </c>
      <c r="AD2" s="17"/>
    </row>
    <row r="3" spans="1:32" x14ac:dyDescent="0.15">
      <c r="A3" s="88" t="s">
        <v>75</v>
      </c>
      <c r="B3" s="88" t="s">
        <v>74</v>
      </c>
      <c r="C3" s="89" t="s">
        <v>28</v>
      </c>
      <c r="D3" s="90">
        <v>10</v>
      </c>
      <c r="E3" s="145">
        <v>25</v>
      </c>
      <c r="F3" s="145">
        <v>26</v>
      </c>
      <c r="G3" s="145">
        <v>0.5</v>
      </c>
      <c r="H3" s="145">
        <v>1000</v>
      </c>
      <c r="I3" s="145">
        <f>IF(G3=0,"",IF(C3="L",E3-G3,G3-E3)*D3)</f>
        <v>245</v>
      </c>
      <c r="J3" s="138">
        <f t="shared" ref="J3:J65" si="0">IFERROR(IF(H3=0,"",I3/H3),"")</f>
        <v>0.245</v>
      </c>
      <c r="K3" s="133">
        <f>IFERROR(ROUND(IF(I3=0,"0",IF(C3="L",F3*D3-E3*D3,E3*D3-F3*D3)/I3),1),"")</f>
        <v>0</v>
      </c>
      <c r="L3" s="159">
        <v>40544</v>
      </c>
      <c r="M3" s="168">
        <v>0.45833333333333331</v>
      </c>
      <c r="N3" s="159">
        <v>40544</v>
      </c>
      <c r="O3" s="168">
        <v>0.47916666666666669</v>
      </c>
      <c r="P3" s="145">
        <v>26.25</v>
      </c>
      <c r="Q3" s="145">
        <f t="shared" ref="Q3:Q65" si="1">IF(H3=0,"",IF(C3="L",P3*D3-E3*D3,E3*D3-P3*D3))</f>
        <v>12.5</v>
      </c>
      <c r="R3" s="145">
        <v>0</v>
      </c>
      <c r="S3" s="145">
        <f t="shared" ref="S3:S65" si="2">IF(H3=0,"",Q3-R3)</f>
        <v>12.5</v>
      </c>
      <c r="T3" s="138">
        <f t="shared" ref="T3:T66" si="3">IF(D3=0,"",S3/H3)</f>
        <v>1.2500000000000001E-2</v>
      </c>
      <c r="U3" s="95">
        <f t="shared" ref="U3:U65" si="4">IF(H3=0,"",S3/I3)</f>
        <v>5.1020408163265307E-2</v>
      </c>
      <c r="V3" s="145">
        <f>IF(H3=0,"",E3*D3)</f>
        <v>250</v>
      </c>
      <c r="W3" s="88" t="e">
        <f>IF(D3=0,"",#REF!+1)</f>
        <v>#REF!</v>
      </c>
      <c r="X3" s="88">
        <f t="shared" ref="X3:X66" si="5">IF(D3=0,"",IF(S3&gt;0,1,0))</f>
        <v>1</v>
      </c>
      <c r="Y3" s="88" t="e">
        <f>IF(D3=0,"",SUM(X3+#REF!))</f>
        <v>#REF!</v>
      </c>
      <c r="Z3" s="88" t="s">
        <v>77</v>
      </c>
      <c r="AA3" s="88" t="s">
        <v>78</v>
      </c>
      <c r="AB3" s="134" t="s">
        <v>79</v>
      </c>
      <c r="AC3" s="71" t="s">
        <v>44</v>
      </c>
      <c r="AD3" s="25">
        <f>SUM(S3:S202)</f>
        <v>12.5</v>
      </c>
      <c r="AE3" s="120"/>
      <c r="AF3" s="120"/>
    </row>
    <row r="4" spans="1:32" x14ac:dyDescent="0.15">
      <c r="A4" s="91"/>
      <c r="B4" s="91"/>
      <c r="C4" s="92"/>
      <c r="D4" s="93"/>
      <c r="E4" s="146"/>
      <c r="F4" s="146"/>
      <c r="G4" s="146"/>
      <c r="H4" s="146"/>
      <c r="I4" s="146" t="str">
        <f t="shared" ref="I4:I65" si="6">IF(G4=0,"",IF(C4="L",E4-G4,G4-E4)*D4)</f>
        <v/>
      </c>
      <c r="J4" s="136" t="str">
        <f t="shared" si="0"/>
        <v/>
      </c>
      <c r="K4" s="135" t="str">
        <f t="shared" ref="K3:K65" si="7">IFERROR(ROUND(IF(I4=0,"0",IF(C4="L",F4*D4-E4*D4,E4*D4-F4*D4)/I4),1),"")</f>
        <v/>
      </c>
      <c r="L4" s="160"/>
      <c r="M4" s="169"/>
      <c r="N4" s="160"/>
      <c r="O4" s="169"/>
      <c r="P4" s="146"/>
      <c r="Q4" s="146" t="str">
        <f t="shared" si="1"/>
        <v/>
      </c>
      <c r="R4" s="146" t="str">
        <f t="shared" ref="R3:R65" si="8">IF(H4=0,"",0.5*V4/100+16)</f>
        <v/>
      </c>
      <c r="S4" s="146" t="str">
        <f t="shared" si="2"/>
        <v/>
      </c>
      <c r="T4" s="136" t="str">
        <f t="shared" si="3"/>
        <v/>
      </c>
      <c r="U4" s="94" t="str">
        <f t="shared" si="4"/>
        <v/>
      </c>
      <c r="V4" s="146" t="str">
        <f t="shared" ref="V3:V65" si="9">IF(H4=0,"",E4*D4)</f>
        <v/>
      </c>
      <c r="W4" s="91" t="str">
        <f t="shared" ref="W4:W66" si="10">IF(D4=0,"",W3+1)</f>
        <v/>
      </c>
      <c r="X4" s="91" t="str">
        <f t="shared" si="5"/>
        <v/>
      </c>
      <c r="Y4" s="91" t="str">
        <f t="shared" ref="Y4:Y66" si="11">IF(D4=0,"",SUM(X4+Y3))</f>
        <v/>
      </c>
      <c r="Z4" s="91"/>
      <c r="AA4" s="91"/>
      <c r="AB4" s="137"/>
      <c r="AC4" s="19" t="s">
        <v>45</v>
      </c>
      <c r="AD4" s="25">
        <f>SUM(Q3:Q202)</f>
        <v>12.5</v>
      </c>
      <c r="AE4" s="120"/>
      <c r="AF4" s="120"/>
    </row>
    <row r="5" spans="1:32" x14ac:dyDescent="0.15">
      <c r="A5" s="88"/>
      <c r="B5" s="88"/>
      <c r="C5" s="89"/>
      <c r="D5" s="90"/>
      <c r="E5" s="145"/>
      <c r="F5" s="145"/>
      <c r="G5" s="145"/>
      <c r="H5" s="145"/>
      <c r="I5" s="145" t="str">
        <f t="shared" si="6"/>
        <v/>
      </c>
      <c r="J5" s="138" t="str">
        <f t="shared" si="0"/>
        <v/>
      </c>
      <c r="K5" s="133" t="str">
        <f t="shared" si="7"/>
        <v/>
      </c>
      <c r="L5" s="159"/>
      <c r="M5" s="168"/>
      <c r="N5" s="159"/>
      <c r="O5" s="168"/>
      <c r="P5" s="145"/>
      <c r="Q5" s="145" t="str">
        <f t="shared" si="1"/>
        <v/>
      </c>
      <c r="R5" s="145" t="str">
        <f t="shared" si="8"/>
        <v/>
      </c>
      <c r="S5" s="145" t="str">
        <f t="shared" si="2"/>
        <v/>
      </c>
      <c r="T5" s="138" t="str">
        <f t="shared" si="3"/>
        <v/>
      </c>
      <c r="U5" s="95" t="str">
        <f t="shared" si="4"/>
        <v/>
      </c>
      <c r="V5" s="145" t="str">
        <f t="shared" si="9"/>
        <v/>
      </c>
      <c r="W5" s="88" t="str">
        <f t="shared" si="10"/>
        <v/>
      </c>
      <c r="X5" s="88" t="str">
        <f t="shared" si="5"/>
        <v/>
      </c>
      <c r="Y5" s="88" t="str">
        <f t="shared" si="11"/>
        <v/>
      </c>
      <c r="Z5" s="88"/>
      <c r="AA5" s="88"/>
      <c r="AB5" s="134"/>
      <c r="AC5" s="19" t="s">
        <v>33</v>
      </c>
      <c r="AD5" s="25">
        <f>SUM(P3:P202)</f>
        <v>26.25</v>
      </c>
      <c r="AE5" s="120"/>
      <c r="AF5" s="120"/>
    </row>
    <row r="6" spans="1:32" x14ac:dyDescent="0.15">
      <c r="A6" s="91"/>
      <c r="B6" s="91"/>
      <c r="C6" s="92"/>
      <c r="D6" s="93"/>
      <c r="E6" s="146"/>
      <c r="F6" s="146"/>
      <c r="G6" s="146"/>
      <c r="H6" s="146"/>
      <c r="I6" s="146" t="str">
        <f t="shared" si="6"/>
        <v/>
      </c>
      <c r="J6" s="136" t="str">
        <f t="shared" si="0"/>
        <v/>
      </c>
      <c r="K6" s="135" t="str">
        <f t="shared" si="7"/>
        <v/>
      </c>
      <c r="L6" s="160"/>
      <c r="M6" s="169"/>
      <c r="N6" s="160"/>
      <c r="O6" s="169"/>
      <c r="P6" s="146"/>
      <c r="Q6" s="146" t="str">
        <f t="shared" si="1"/>
        <v/>
      </c>
      <c r="R6" s="146" t="str">
        <f t="shared" si="8"/>
        <v/>
      </c>
      <c r="S6" s="146" t="str">
        <f t="shared" si="2"/>
        <v/>
      </c>
      <c r="T6" s="136" t="str">
        <f t="shared" si="3"/>
        <v/>
      </c>
      <c r="U6" s="94" t="str">
        <f t="shared" si="4"/>
        <v/>
      </c>
      <c r="V6" s="146" t="str">
        <f t="shared" si="9"/>
        <v/>
      </c>
      <c r="W6" s="91" t="str">
        <f t="shared" si="10"/>
        <v/>
      </c>
      <c r="X6" s="91" t="str">
        <f t="shared" si="5"/>
        <v/>
      </c>
      <c r="Y6" s="91" t="str">
        <f t="shared" si="11"/>
        <v/>
      </c>
      <c r="Z6" s="91"/>
      <c r="AA6" s="91"/>
      <c r="AB6" s="137"/>
      <c r="AC6" s="19" t="s">
        <v>46</v>
      </c>
      <c r="AD6" s="76">
        <f>IFERROR(AD11/AD13,"0")</f>
        <v>1</v>
      </c>
      <c r="AE6" s="120"/>
      <c r="AF6" s="120"/>
    </row>
    <row r="7" spans="1:32" x14ac:dyDescent="0.15">
      <c r="A7" s="88"/>
      <c r="B7" s="88"/>
      <c r="C7" s="89"/>
      <c r="D7" s="90"/>
      <c r="E7" s="145"/>
      <c r="F7" s="145"/>
      <c r="G7" s="145"/>
      <c r="H7" s="145"/>
      <c r="I7" s="145" t="str">
        <f t="shared" si="6"/>
        <v/>
      </c>
      <c r="J7" s="138" t="str">
        <f t="shared" si="0"/>
        <v/>
      </c>
      <c r="K7" s="133" t="str">
        <f t="shared" si="7"/>
        <v/>
      </c>
      <c r="L7" s="159"/>
      <c r="M7" s="168"/>
      <c r="N7" s="159"/>
      <c r="O7" s="168"/>
      <c r="P7" s="145"/>
      <c r="Q7" s="145" t="str">
        <f t="shared" si="1"/>
        <v/>
      </c>
      <c r="R7" s="145" t="str">
        <f t="shared" si="8"/>
        <v/>
      </c>
      <c r="S7" s="145" t="str">
        <f t="shared" si="2"/>
        <v/>
      </c>
      <c r="T7" s="138" t="str">
        <f t="shared" si="3"/>
        <v/>
      </c>
      <c r="U7" s="95" t="str">
        <f t="shared" si="4"/>
        <v/>
      </c>
      <c r="V7" s="145" t="str">
        <f t="shared" si="9"/>
        <v/>
      </c>
      <c r="W7" s="88" t="str">
        <f t="shared" si="10"/>
        <v/>
      </c>
      <c r="X7" s="88" t="str">
        <f t="shared" si="5"/>
        <v/>
      </c>
      <c r="Y7" s="88" t="str">
        <f t="shared" si="11"/>
        <v/>
      </c>
      <c r="Z7" s="88"/>
      <c r="AA7" s="88"/>
      <c r="AB7" s="134"/>
      <c r="AC7" s="19" t="s">
        <v>47</v>
      </c>
      <c r="AD7" s="76">
        <f>IFERROR(AD12/AD13,"0")</f>
        <v>0</v>
      </c>
    </row>
    <row r="8" spans="1:32" x14ac:dyDescent="0.15">
      <c r="A8" s="91"/>
      <c r="B8" s="91"/>
      <c r="C8" s="92"/>
      <c r="D8" s="93"/>
      <c r="E8" s="146"/>
      <c r="F8" s="146"/>
      <c r="G8" s="146"/>
      <c r="H8" s="146"/>
      <c r="I8" s="146" t="str">
        <f t="shared" si="6"/>
        <v/>
      </c>
      <c r="J8" s="136" t="str">
        <f t="shared" si="0"/>
        <v/>
      </c>
      <c r="K8" s="135" t="str">
        <f t="shared" si="7"/>
        <v/>
      </c>
      <c r="L8" s="160"/>
      <c r="M8" s="169"/>
      <c r="N8" s="160"/>
      <c r="O8" s="169"/>
      <c r="P8" s="146"/>
      <c r="Q8" s="146" t="str">
        <f t="shared" si="1"/>
        <v/>
      </c>
      <c r="R8" s="146" t="str">
        <f t="shared" si="8"/>
        <v/>
      </c>
      <c r="S8" s="146" t="str">
        <f t="shared" si="2"/>
        <v/>
      </c>
      <c r="T8" s="136" t="str">
        <f t="shared" si="3"/>
        <v/>
      </c>
      <c r="U8" s="94" t="str">
        <f t="shared" si="4"/>
        <v/>
      </c>
      <c r="V8" s="146" t="str">
        <f t="shared" si="9"/>
        <v/>
      </c>
      <c r="W8" s="91" t="str">
        <f t="shared" si="10"/>
        <v/>
      </c>
      <c r="X8" s="91" t="str">
        <f t="shared" si="5"/>
        <v/>
      </c>
      <c r="Y8" s="91" t="str">
        <f t="shared" si="11"/>
        <v/>
      </c>
      <c r="Z8" s="91"/>
      <c r="AA8" s="91"/>
      <c r="AB8" s="137"/>
      <c r="AC8" s="19" t="s">
        <v>48</v>
      </c>
      <c r="AD8" s="25">
        <f>IFERROR(AD3/AD13,"0")</f>
        <v>12.5</v>
      </c>
    </row>
    <row r="9" spans="1:32" x14ac:dyDescent="0.15">
      <c r="A9" s="88"/>
      <c r="B9" s="88"/>
      <c r="C9" s="89"/>
      <c r="D9" s="90"/>
      <c r="E9" s="145"/>
      <c r="F9" s="145"/>
      <c r="G9" s="145"/>
      <c r="H9" s="145"/>
      <c r="I9" s="145" t="str">
        <f t="shared" si="6"/>
        <v/>
      </c>
      <c r="J9" s="138" t="str">
        <f t="shared" si="0"/>
        <v/>
      </c>
      <c r="K9" s="133" t="str">
        <f t="shared" si="7"/>
        <v/>
      </c>
      <c r="L9" s="159"/>
      <c r="M9" s="168"/>
      <c r="N9" s="159"/>
      <c r="O9" s="168"/>
      <c r="P9" s="145"/>
      <c r="Q9" s="145" t="str">
        <f t="shared" si="1"/>
        <v/>
      </c>
      <c r="R9" s="145" t="str">
        <f t="shared" si="8"/>
        <v/>
      </c>
      <c r="S9" s="145" t="str">
        <f t="shared" si="2"/>
        <v/>
      </c>
      <c r="T9" s="138" t="str">
        <f t="shared" si="3"/>
        <v/>
      </c>
      <c r="U9" s="95" t="str">
        <f t="shared" si="4"/>
        <v/>
      </c>
      <c r="V9" s="145" t="str">
        <f t="shared" si="9"/>
        <v/>
      </c>
      <c r="W9" s="88" t="str">
        <f t="shared" si="10"/>
        <v/>
      </c>
      <c r="X9" s="88" t="str">
        <f t="shared" si="5"/>
        <v/>
      </c>
      <c r="Y9" s="88" t="str">
        <f t="shared" si="11"/>
        <v/>
      </c>
      <c r="Z9" s="88"/>
      <c r="AA9" s="88"/>
      <c r="AB9" s="134"/>
      <c r="AC9" s="19" t="s">
        <v>49</v>
      </c>
      <c r="AD9" s="70" t="str">
        <f>IFERROR(AVERAGEIF(X3:X202,"=0",T3:T202),"0")</f>
        <v>0</v>
      </c>
    </row>
    <row r="10" spans="1:32" x14ac:dyDescent="0.15">
      <c r="A10" s="91"/>
      <c r="B10" s="91"/>
      <c r="C10" s="92"/>
      <c r="D10" s="93"/>
      <c r="E10" s="146"/>
      <c r="F10" s="146"/>
      <c r="G10" s="146"/>
      <c r="H10" s="146"/>
      <c r="I10" s="146" t="str">
        <f t="shared" si="6"/>
        <v/>
      </c>
      <c r="J10" s="136" t="str">
        <f t="shared" si="0"/>
        <v/>
      </c>
      <c r="K10" s="135" t="str">
        <f t="shared" si="7"/>
        <v/>
      </c>
      <c r="L10" s="160"/>
      <c r="M10" s="169"/>
      <c r="N10" s="160"/>
      <c r="O10" s="169"/>
      <c r="P10" s="146"/>
      <c r="Q10" s="146" t="str">
        <f t="shared" si="1"/>
        <v/>
      </c>
      <c r="R10" s="146" t="str">
        <f t="shared" si="8"/>
        <v/>
      </c>
      <c r="S10" s="146" t="str">
        <f t="shared" si="2"/>
        <v/>
      </c>
      <c r="T10" s="136" t="str">
        <f t="shared" si="3"/>
        <v/>
      </c>
      <c r="U10" s="94" t="str">
        <f t="shared" si="4"/>
        <v/>
      </c>
      <c r="V10" s="146" t="str">
        <f t="shared" si="9"/>
        <v/>
      </c>
      <c r="W10" s="91" t="str">
        <f t="shared" si="10"/>
        <v/>
      </c>
      <c r="X10" s="91" t="str">
        <f t="shared" si="5"/>
        <v/>
      </c>
      <c r="Y10" s="91" t="str">
        <f t="shared" si="11"/>
        <v/>
      </c>
      <c r="Z10" s="91"/>
      <c r="AA10" s="91"/>
      <c r="AB10" s="137"/>
      <c r="AC10" s="19" t="s">
        <v>50</v>
      </c>
      <c r="AD10" s="72">
        <f>IFERROR(AVERAGEIF(X3:X202,"=1",T3:T202),"0")</f>
        <v>1.2500000000000001E-2</v>
      </c>
    </row>
    <row r="11" spans="1:32" x14ac:dyDescent="0.15">
      <c r="A11" s="88"/>
      <c r="B11" s="88"/>
      <c r="C11" s="89"/>
      <c r="D11" s="90"/>
      <c r="E11" s="145"/>
      <c r="F11" s="145"/>
      <c r="G11" s="145"/>
      <c r="H11" s="145"/>
      <c r="I11" s="145" t="str">
        <f t="shared" si="6"/>
        <v/>
      </c>
      <c r="J11" s="138" t="str">
        <f t="shared" si="0"/>
        <v/>
      </c>
      <c r="K11" s="133" t="str">
        <f t="shared" si="7"/>
        <v/>
      </c>
      <c r="L11" s="159"/>
      <c r="M11" s="168"/>
      <c r="N11" s="159"/>
      <c r="O11" s="168"/>
      <c r="P11" s="145"/>
      <c r="Q11" s="145" t="str">
        <f t="shared" si="1"/>
        <v/>
      </c>
      <c r="R11" s="145" t="str">
        <f t="shared" si="8"/>
        <v/>
      </c>
      <c r="S11" s="145" t="str">
        <f t="shared" si="2"/>
        <v/>
      </c>
      <c r="T11" s="138" t="str">
        <f t="shared" si="3"/>
        <v/>
      </c>
      <c r="U11" s="95" t="str">
        <f t="shared" si="4"/>
        <v/>
      </c>
      <c r="V11" s="145" t="str">
        <f t="shared" si="9"/>
        <v/>
      </c>
      <c r="W11" s="88" t="str">
        <f t="shared" si="10"/>
        <v/>
      </c>
      <c r="X11" s="88" t="str">
        <f t="shared" si="5"/>
        <v/>
      </c>
      <c r="Y11" s="88" t="str">
        <f t="shared" si="11"/>
        <v/>
      </c>
      <c r="Z11" s="88"/>
      <c r="AA11" s="88"/>
      <c r="AB11" s="134"/>
      <c r="AC11" s="19" t="s">
        <v>51</v>
      </c>
      <c r="AD11" s="18">
        <f>SUM(X3:X202)</f>
        <v>1</v>
      </c>
    </row>
    <row r="12" spans="1:32" x14ac:dyDescent="0.15">
      <c r="A12" s="91"/>
      <c r="B12" s="91"/>
      <c r="C12" s="92"/>
      <c r="D12" s="93"/>
      <c r="E12" s="146"/>
      <c r="F12" s="146"/>
      <c r="G12" s="146"/>
      <c r="H12" s="146"/>
      <c r="I12" s="146" t="str">
        <f t="shared" si="6"/>
        <v/>
      </c>
      <c r="J12" s="136" t="str">
        <f t="shared" si="0"/>
        <v/>
      </c>
      <c r="K12" s="135" t="str">
        <f t="shared" si="7"/>
        <v/>
      </c>
      <c r="L12" s="160"/>
      <c r="M12" s="169"/>
      <c r="N12" s="160"/>
      <c r="O12" s="169"/>
      <c r="P12" s="146"/>
      <c r="Q12" s="146" t="str">
        <f t="shared" si="1"/>
        <v/>
      </c>
      <c r="R12" s="146" t="str">
        <f t="shared" si="8"/>
        <v/>
      </c>
      <c r="S12" s="146" t="str">
        <f t="shared" si="2"/>
        <v/>
      </c>
      <c r="T12" s="136" t="str">
        <f t="shared" si="3"/>
        <v/>
      </c>
      <c r="U12" s="94" t="str">
        <f t="shared" si="4"/>
        <v/>
      </c>
      <c r="V12" s="146" t="str">
        <f t="shared" si="9"/>
        <v/>
      </c>
      <c r="W12" s="91" t="str">
        <f t="shared" si="10"/>
        <v/>
      </c>
      <c r="X12" s="91" t="str">
        <f t="shared" si="5"/>
        <v/>
      </c>
      <c r="Y12" s="91" t="str">
        <f t="shared" si="11"/>
        <v/>
      </c>
      <c r="Z12" s="91"/>
      <c r="AA12" s="91"/>
      <c r="AB12" s="137"/>
      <c r="AC12" s="19" t="s">
        <v>52</v>
      </c>
      <c r="AD12" s="18">
        <f>COUNTIF(X3:X202,0)</f>
        <v>0</v>
      </c>
    </row>
    <row r="13" spans="1:32" x14ac:dyDescent="0.15">
      <c r="A13" s="88"/>
      <c r="B13" s="88"/>
      <c r="C13" s="89"/>
      <c r="D13" s="90"/>
      <c r="E13" s="145"/>
      <c r="F13" s="145"/>
      <c r="G13" s="145"/>
      <c r="H13" s="145"/>
      <c r="I13" s="145" t="str">
        <f t="shared" si="6"/>
        <v/>
      </c>
      <c r="J13" s="138" t="str">
        <f t="shared" si="0"/>
        <v/>
      </c>
      <c r="K13" s="133" t="str">
        <f t="shared" si="7"/>
        <v/>
      </c>
      <c r="L13" s="159"/>
      <c r="M13" s="168"/>
      <c r="N13" s="159"/>
      <c r="O13" s="168"/>
      <c r="P13" s="145"/>
      <c r="Q13" s="145" t="str">
        <f t="shared" si="1"/>
        <v/>
      </c>
      <c r="R13" s="145" t="str">
        <f t="shared" si="8"/>
        <v/>
      </c>
      <c r="S13" s="145" t="str">
        <f t="shared" si="2"/>
        <v/>
      </c>
      <c r="T13" s="138" t="str">
        <f t="shared" si="3"/>
        <v/>
      </c>
      <c r="U13" s="95" t="str">
        <f t="shared" si="4"/>
        <v/>
      </c>
      <c r="V13" s="145" t="str">
        <f t="shared" si="9"/>
        <v/>
      </c>
      <c r="W13" s="88" t="str">
        <f t="shared" si="10"/>
        <v/>
      </c>
      <c r="X13" s="88" t="str">
        <f t="shared" si="5"/>
        <v/>
      </c>
      <c r="Y13" s="88" t="str">
        <f t="shared" si="11"/>
        <v/>
      </c>
      <c r="Z13" s="88"/>
      <c r="AA13" s="88"/>
      <c r="AB13" s="134"/>
      <c r="AC13" s="19" t="s">
        <v>53</v>
      </c>
      <c r="AD13" s="18">
        <f>SUM(AD11:AD12)</f>
        <v>1</v>
      </c>
    </row>
    <row r="14" spans="1:32" x14ac:dyDescent="0.15">
      <c r="A14" s="1"/>
      <c r="B14" s="1"/>
      <c r="C14" s="26"/>
      <c r="D14" s="28"/>
      <c r="E14" s="147"/>
      <c r="F14" s="147"/>
      <c r="G14" s="147"/>
      <c r="H14" s="147"/>
      <c r="I14" s="147" t="str">
        <f t="shared" si="6"/>
        <v/>
      </c>
      <c r="J14" s="75" t="str">
        <f t="shared" si="0"/>
        <v/>
      </c>
      <c r="K14" s="36" t="str">
        <f t="shared" si="7"/>
        <v/>
      </c>
      <c r="L14" s="161"/>
      <c r="M14" s="170"/>
      <c r="N14" s="161"/>
      <c r="O14" s="170"/>
      <c r="P14" s="147"/>
      <c r="Q14" s="147" t="str">
        <f t="shared" si="1"/>
        <v/>
      </c>
      <c r="R14" s="147" t="str">
        <f t="shared" si="8"/>
        <v/>
      </c>
      <c r="S14" s="147" t="str">
        <f t="shared" si="2"/>
        <v/>
      </c>
      <c r="T14" s="75" t="str">
        <f t="shared" si="3"/>
        <v/>
      </c>
      <c r="U14" s="67" t="str">
        <f t="shared" si="4"/>
        <v/>
      </c>
      <c r="V14" s="147" t="str">
        <f t="shared" si="9"/>
        <v/>
      </c>
      <c r="W14" s="1" t="str">
        <f t="shared" si="10"/>
        <v/>
      </c>
      <c r="X14" s="1" t="str">
        <f t="shared" si="5"/>
        <v/>
      </c>
      <c r="Y14" s="1" t="str">
        <f t="shared" si="11"/>
        <v/>
      </c>
      <c r="Z14" s="1"/>
      <c r="AA14" s="1"/>
      <c r="AB14" s="6"/>
      <c r="AC14" s="139" t="s">
        <v>0</v>
      </c>
      <c r="AD14" s="18">
        <v>1</v>
      </c>
    </row>
    <row r="15" spans="1:32" x14ac:dyDescent="0.15">
      <c r="A15" s="2"/>
      <c r="B15" s="2"/>
      <c r="C15" s="12"/>
      <c r="D15" s="11"/>
      <c r="E15" s="148"/>
      <c r="F15" s="148"/>
      <c r="G15" s="148"/>
      <c r="H15" s="148"/>
      <c r="I15" s="148" t="str">
        <f t="shared" si="6"/>
        <v/>
      </c>
      <c r="J15" s="57" t="str">
        <f t="shared" si="0"/>
        <v/>
      </c>
      <c r="K15" s="35" t="str">
        <f t="shared" si="7"/>
        <v/>
      </c>
      <c r="L15" s="162"/>
      <c r="M15" s="171"/>
      <c r="N15" s="162"/>
      <c r="O15" s="171"/>
      <c r="P15" s="148"/>
      <c r="Q15" s="148" t="str">
        <f t="shared" si="1"/>
        <v/>
      </c>
      <c r="R15" s="148" t="str">
        <f t="shared" si="8"/>
        <v/>
      </c>
      <c r="S15" s="148" t="str">
        <f t="shared" si="2"/>
        <v/>
      </c>
      <c r="T15" s="57" t="str">
        <f t="shared" si="3"/>
        <v/>
      </c>
      <c r="U15" s="68" t="str">
        <f t="shared" si="4"/>
        <v/>
      </c>
      <c r="V15" s="148" t="str">
        <f t="shared" si="9"/>
        <v/>
      </c>
      <c r="W15" s="2" t="str">
        <f t="shared" si="10"/>
        <v/>
      </c>
      <c r="X15" s="2" t="str">
        <f t="shared" si="5"/>
        <v/>
      </c>
      <c r="Y15" s="2" t="str">
        <f t="shared" si="11"/>
        <v/>
      </c>
      <c r="Z15" s="2"/>
      <c r="AA15" s="2"/>
      <c r="AB15" s="7"/>
      <c r="AC15" s="116" t="s">
        <v>1</v>
      </c>
      <c r="AD15" s="117">
        <f>AD3/AD14</f>
        <v>12.5</v>
      </c>
    </row>
    <row r="16" spans="1:32" x14ac:dyDescent="0.15">
      <c r="A16" s="1"/>
      <c r="B16" s="1"/>
      <c r="C16" s="26"/>
      <c r="D16" s="28"/>
      <c r="E16" s="147"/>
      <c r="F16" s="147"/>
      <c r="G16" s="147"/>
      <c r="H16" s="147"/>
      <c r="I16" s="147" t="str">
        <f t="shared" si="6"/>
        <v/>
      </c>
      <c r="J16" s="75" t="str">
        <f t="shared" si="0"/>
        <v/>
      </c>
      <c r="K16" s="36" t="str">
        <f t="shared" si="7"/>
        <v/>
      </c>
      <c r="L16" s="161"/>
      <c r="M16" s="170"/>
      <c r="N16" s="161"/>
      <c r="O16" s="170"/>
      <c r="P16" s="147"/>
      <c r="Q16" s="147" t="str">
        <f t="shared" si="1"/>
        <v/>
      </c>
      <c r="R16" s="147" t="str">
        <f t="shared" si="8"/>
        <v/>
      </c>
      <c r="S16" s="147" t="str">
        <f t="shared" si="2"/>
        <v/>
      </c>
      <c r="T16" s="75" t="str">
        <f t="shared" si="3"/>
        <v/>
      </c>
      <c r="U16" s="67" t="str">
        <f t="shared" si="4"/>
        <v/>
      </c>
      <c r="V16" s="147" t="str">
        <f t="shared" si="9"/>
        <v/>
      </c>
      <c r="W16" s="1" t="str">
        <f t="shared" si="10"/>
        <v/>
      </c>
      <c r="X16" s="1" t="str">
        <f t="shared" si="5"/>
        <v/>
      </c>
      <c r="Y16" s="1" t="str">
        <f t="shared" si="11"/>
        <v/>
      </c>
      <c r="Z16" s="1"/>
      <c r="AA16" s="1"/>
      <c r="AB16" s="6"/>
      <c r="AC16" s="19" t="s">
        <v>6</v>
      </c>
      <c r="AD16" s="25">
        <f>SUMIF(X3:X202,"&gt;0",S3:S202)</f>
        <v>12.5</v>
      </c>
    </row>
    <row r="17" spans="1:30" x14ac:dyDescent="0.15">
      <c r="A17" s="2"/>
      <c r="B17" s="2"/>
      <c r="C17" s="12"/>
      <c r="D17" s="11"/>
      <c r="E17" s="148"/>
      <c r="F17" s="148"/>
      <c r="G17" s="148"/>
      <c r="H17" s="148"/>
      <c r="I17" s="148" t="str">
        <f t="shared" si="6"/>
        <v/>
      </c>
      <c r="J17" s="57" t="str">
        <f t="shared" si="0"/>
        <v/>
      </c>
      <c r="K17" s="35" t="str">
        <f t="shared" si="7"/>
        <v/>
      </c>
      <c r="L17" s="162"/>
      <c r="M17" s="171"/>
      <c r="N17" s="162"/>
      <c r="O17" s="171"/>
      <c r="P17" s="148"/>
      <c r="Q17" s="148" t="str">
        <f t="shared" si="1"/>
        <v/>
      </c>
      <c r="R17" s="148" t="str">
        <f t="shared" si="8"/>
        <v/>
      </c>
      <c r="S17" s="148" t="str">
        <f t="shared" si="2"/>
        <v/>
      </c>
      <c r="T17" s="57" t="str">
        <f t="shared" si="3"/>
        <v/>
      </c>
      <c r="U17" s="68" t="str">
        <f t="shared" si="4"/>
        <v/>
      </c>
      <c r="V17" s="148" t="str">
        <f t="shared" si="9"/>
        <v/>
      </c>
      <c r="W17" s="2" t="str">
        <f t="shared" si="10"/>
        <v/>
      </c>
      <c r="X17" s="2" t="str">
        <f t="shared" si="5"/>
        <v/>
      </c>
      <c r="Y17" s="2" t="str">
        <f t="shared" si="11"/>
        <v/>
      </c>
      <c r="Z17" s="2"/>
      <c r="AA17" s="2"/>
      <c r="AB17" s="7"/>
      <c r="AC17" s="19" t="s">
        <v>7</v>
      </c>
      <c r="AD17" s="25">
        <f>SUMIF(X3:X202,"=0",S3:S202)</f>
        <v>0</v>
      </c>
    </row>
    <row r="18" spans="1:30" x14ac:dyDescent="0.15">
      <c r="A18" s="1"/>
      <c r="B18" s="1"/>
      <c r="C18" s="26"/>
      <c r="D18" s="28"/>
      <c r="E18" s="147"/>
      <c r="F18" s="147"/>
      <c r="G18" s="147"/>
      <c r="H18" s="147"/>
      <c r="I18" s="147" t="str">
        <f t="shared" si="6"/>
        <v/>
      </c>
      <c r="J18" s="75" t="str">
        <f t="shared" si="0"/>
        <v/>
      </c>
      <c r="K18" s="36" t="str">
        <f t="shared" si="7"/>
        <v/>
      </c>
      <c r="L18" s="161"/>
      <c r="M18" s="170"/>
      <c r="N18" s="161"/>
      <c r="O18" s="170"/>
      <c r="P18" s="147"/>
      <c r="Q18" s="147" t="str">
        <f t="shared" si="1"/>
        <v/>
      </c>
      <c r="R18" s="147" t="str">
        <f t="shared" si="8"/>
        <v/>
      </c>
      <c r="S18" s="147" t="str">
        <f t="shared" si="2"/>
        <v/>
      </c>
      <c r="T18" s="75" t="str">
        <f t="shared" si="3"/>
        <v/>
      </c>
      <c r="U18" s="67" t="str">
        <f t="shared" si="4"/>
        <v/>
      </c>
      <c r="V18" s="147" t="str">
        <f t="shared" si="9"/>
        <v/>
      </c>
      <c r="W18" s="1" t="str">
        <f t="shared" si="10"/>
        <v/>
      </c>
      <c r="X18" s="1" t="str">
        <f t="shared" si="5"/>
        <v/>
      </c>
      <c r="Y18" s="1" t="str">
        <f t="shared" si="11"/>
        <v/>
      </c>
      <c r="Z18" s="1"/>
      <c r="AA18" s="1"/>
      <c r="AB18" s="6"/>
      <c r="AC18" s="19" t="s">
        <v>56</v>
      </c>
      <c r="AD18" s="72">
        <f>SUMIF(X3:X202,"&gt;0",T3:T202)</f>
        <v>1.2500000000000001E-2</v>
      </c>
    </row>
    <row r="19" spans="1:30" x14ac:dyDescent="0.15">
      <c r="A19" s="2"/>
      <c r="B19" s="2"/>
      <c r="C19" s="12"/>
      <c r="D19" s="11"/>
      <c r="E19" s="148"/>
      <c r="F19" s="148"/>
      <c r="G19" s="148"/>
      <c r="H19" s="148"/>
      <c r="I19" s="148" t="str">
        <f t="shared" si="6"/>
        <v/>
      </c>
      <c r="J19" s="57" t="str">
        <f t="shared" si="0"/>
        <v/>
      </c>
      <c r="K19" s="35" t="str">
        <f t="shared" si="7"/>
        <v/>
      </c>
      <c r="L19" s="162"/>
      <c r="M19" s="171"/>
      <c r="N19" s="162"/>
      <c r="O19" s="171"/>
      <c r="P19" s="148"/>
      <c r="Q19" s="148" t="str">
        <f t="shared" si="1"/>
        <v/>
      </c>
      <c r="R19" s="148" t="str">
        <f t="shared" si="8"/>
        <v/>
      </c>
      <c r="S19" s="148" t="str">
        <f t="shared" si="2"/>
        <v/>
      </c>
      <c r="T19" s="57" t="str">
        <f t="shared" si="3"/>
        <v/>
      </c>
      <c r="U19" s="68" t="str">
        <f t="shared" si="4"/>
        <v/>
      </c>
      <c r="V19" s="148" t="str">
        <f t="shared" si="9"/>
        <v/>
      </c>
      <c r="W19" s="2" t="str">
        <f t="shared" si="10"/>
        <v/>
      </c>
      <c r="X19" s="2" t="str">
        <f t="shared" si="5"/>
        <v/>
      </c>
      <c r="Y19" s="2" t="str">
        <f t="shared" si="11"/>
        <v/>
      </c>
      <c r="Z19" s="2"/>
      <c r="AA19" s="2"/>
      <c r="AB19" s="2"/>
      <c r="AC19" s="19" t="s">
        <v>57</v>
      </c>
      <c r="AD19" s="72">
        <f>SUMIF(X3:X202,"=0",T3:T202)</f>
        <v>0</v>
      </c>
    </row>
    <row r="20" spans="1:30" x14ac:dyDescent="0.15">
      <c r="A20" s="1"/>
      <c r="B20" s="1"/>
      <c r="C20" s="26"/>
      <c r="D20" s="28"/>
      <c r="E20" s="147"/>
      <c r="F20" s="147"/>
      <c r="G20" s="147"/>
      <c r="H20" s="147"/>
      <c r="I20" s="147" t="str">
        <f t="shared" si="6"/>
        <v/>
      </c>
      <c r="J20" s="75" t="str">
        <f t="shared" si="0"/>
        <v/>
      </c>
      <c r="K20" s="36" t="str">
        <f t="shared" si="7"/>
        <v/>
      </c>
      <c r="L20" s="161"/>
      <c r="M20" s="170"/>
      <c r="N20" s="161"/>
      <c r="O20" s="170"/>
      <c r="P20" s="147"/>
      <c r="Q20" s="147" t="str">
        <f t="shared" si="1"/>
        <v/>
      </c>
      <c r="R20" s="147" t="str">
        <f t="shared" si="8"/>
        <v/>
      </c>
      <c r="S20" s="147" t="str">
        <f t="shared" si="2"/>
        <v/>
      </c>
      <c r="T20" s="75" t="str">
        <f t="shared" si="3"/>
        <v/>
      </c>
      <c r="U20" s="67" t="str">
        <f t="shared" si="4"/>
        <v/>
      </c>
      <c r="V20" s="147" t="str">
        <f t="shared" si="9"/>
        <v/>
      </c>
      <c r="W20" s="1" t="str">
        <f t="shared" si="10"/>
        <v/>
      </c>
      <c r="X20" s="1" t="str">
        <f t="shared" si="5"/>
        <v/>
      </c>
      <c r="Y20" s="1" t="str">
        <f t="shared" si="11"/>
        <v/>
      </c>
      <c r="Z20" s="1"/>
      <c r="AA20" s="1"/>
      <c r="AB20" s="1"/>
      <c r="AC20" s="19" t="s">
        <v>58</v>
      </c>
      <c r="AD20" s="73">
        <f>IFERROR(AVERAGEIF(D3:D202,"&gt;0",K3:K202),"0")</f>
        <v>0</v>
      </c>
    </row>
    <row r="21" spans="1:30" x14ac:dyDescent="0.15">
      <c r="A21" s="2"/>
      <c r="B21" s="2"/>
      <c r="C21" s="12"/>
      <c r="D21" s="11"/>
      <c r="E21" s="148"/>
      <c r="F21" s="148"/>
      <c r="G21" s="148"/>
      <c r="H21" s="148"/>
      <c r="I21" s="148" t="str">
        <f t="shared" si="6"/>
        <v/>
      </c>
      <c r="J21" s="57" t="str">
        <f t="shared" si="0"/>
        <v/>
      </c>
      <c r="K21" s="35" t="str">
        <f t="shared" si="7"/>
        <v/>
      </c>
      <c r="L21" s="162"/>
      <c r="M21" s="171"/>
      <c r="N21" s="162"/>
      <c r="O21" s="171"/>
      <c r="P21" s="148"/>
      <c r="Q21" s="148" t="str">
        <f t="shared" si="1"/>
        <v/>
      </c>
      <c r="R21" s="148" t="str">
        <f t="shared" si="8"/>
        <v/>
      </c>
      <c r="S21" s="148" t="str">
        <f t="shared" si="2"/>
        <v/>
      </c>
      <c r="T21" s="57" t="str">
        <f t="shared" si="3"/>
        <v/>
      </c>
      <c r="U21" s="68" t="str">
        <f t="shared" si="4"/>
        <v/>
      </c>
      <c r="V21" s="148" t="str">
        <f t="shared" si="9"/>
        <v/>
      </c>
      <c r="W21" s="2" t="str">
        <f t="shared" si="10"/>
        <v/>
      </c>
      <c r="X21" s="2" t="str">
        <f t="shared" si="5"/>
        <v/>
      </c>
      <c r="Y21" s="2" t="str">
        <f t="shared" si="11"/>
        <v/>
      </c>
      <c r="Z21" s="2"/>
      <c r="AA21" s="2"/>
      <c r="AB21" s="2"/>
      <c r="AC21" s="19" t="s">
        <v>3</v>
      </c>
      <c r="AD21" s="73">
        <f>IFERROR(AVERAGE(U3:U202),"0")</f>
        <v>5.1020408163265307E-2</v>
      </c>
    </row>
    <row r="22" spans="1:30" x14ac:dyDescent="0.15">
      <c r="A22" s="1"/>
      <c r="B22" s="1"/>
      <c r="C22" s="26"/>
      <c r="D22" s="28"/>
      <c r="E22" s="147"/>
      <c r="F22" s="147"/>
      <c r="G22" s="147"/>
      <c r="H22" s="147"/>
      <c r="I22" s="147" t="str">
        <f t="shared" si="6"/>
        <v/>
      </c>
      <c r="J22" s="75" t="str">
        <f t="shared" si="0"/>
        <v/>
      </c>
      <c r="K22" s="36" t="str">
        <f t="shared" si="7"/>
        <v/>
      </c>
      <c r="L22" s="161"/>
      <c r="M22" s="170"/>
      <c r="N22" s="161"/>
      <c r="O22" s="170"/>
      <c r="P22" s="147"/>
      <c r="Q22" s="147" t="str">
        <f t="shared" si="1"/>
        <v/>
      </c>
      <c r="R22" s="147" t="str">
        <f t="shared" si="8"/>
        <v/>
      </c>
      <c r="S22" s="147" t="str">
        <f t="shared" si="2"/>
        <v/>
      </c>
      <c r="T22" s="75" t="str">
        <f t="shared" si="3"/>
        <v/>
      </c>
      <c r="U22" s="67" t="str">
        <f t="shared" si="4"/>
        <v/>
      </c>
      <c r="V22" s="147" t="str">
        <f t="shared" si="9"/>
        <v/>
      </c>
      <c r="W22" s="1" t="str">
        <f t="shared" si="10"/>
        <v/>
      </c>
      <c r="X22" s="1" t="str">
        <f t="shared" si="5"/>
        <v/>
      </c>
      <c r="Y22" s="1" t="str">
        <f t="shared" si="11"/>
        <v/>
      </c>
      <c r="Z22" s="1"/>
      <c r="AA22" s="1"/>
      <c r="AB22" s="1"/>
    </row>
    <row r="23" spans="1:30" x14ac:dyDescent="0.15">
      <c r="A23" s="2"/>
      <c r="B23" s="2"/>
      <c r="C23" s="12"/>
      <c r="D23" s="11"/>
      <c r="E23" s="148"/>
      <c r="F23" s="148"/>
      <c r="G23" s="148"/>
      <c r="H23" s="148"/>
      <c r="I23" s="148" t="str">
        <f t="shared" si="6"/>
        <v/>
      </c>
      <c r="J23" s="57" t="str">
        <f t="shared" si="0"/>
        <v/>
      </c>
      <c r="K23" s="35" t="str">
        <f t="shared" si="7"/>
        <v/>
      </c>
      <c r="L23" s="162"/>
      <c r="M23" s="171"/>
      <c r="N23" s="162"/>
      <c r="O23" s="171"/>
      <c r="P23" s="148"/>
      <c r="Q23" s="148" t="str">
        <f t="shared" si="1"/>
        <v/>
      </c>
      <c r="R23" s="148" t="str">
        <f t="shared" si="8"/>
        <v/>
      </c>
      <c r="S23" s="148" t="str">
        <f t="shared" si="2"/>
        <v/>
      </c>
      <c r="T23" s="57" t="str">
        <f t="shared" si="3"/>
        <v/>
      </c>
      <c r="U23" s="68" t="str">
        <f t="shared" si="4"/>
        <v/>
      </c>
      <c r="V23" s="148" t="str">
        <f t="shared" si="9"/>
        <v/>
      </c>
      <c r="W23" s="2" t="str">
        <f t="shared" si="10"/>
        <v/>
      </c>
      <c r="X23" s="2" t="str">
        <f t="shared" si="5"/>
        <v/>
      </c>
      <c r="Y23" s="2" t="str">
        <f t="shared" si="11"/>
        <v/>
      </c>
      <c r="Z23" s="2"/>
      <c r="AA23" s="2"/>
      <c r="AB23" s="2"/>
    </row>
    <row r="24" spans="1:30" x14ac:dyDescent="0.15">
      <c r="A24" s="1"/>
      <c r="B24" s="1"/>
      <c r="C24" s="26"/>
      <c r="D24" s="28"/>
      <c r="E24" s="147"/>
      <c r="F24" s="147"/>
      <c r="G24" s="147"/>
      <c r="H24" s="147"/>
      <c r="I24" s="147" t="str">
        <f t="shared" si="6"/>
        <v/>
      </c>
      <c r="J24" s="75" t="str">
        <f t="shared" si="0"/>
        <v/>
      </c>
      <c r="K24" s="36" t="str">
        <f t="shared" si="7"/>
        <v/>
      </c>
      <c r="L24" s="161"/>
      <c r="M24" s="170"/>
      <c r="N24" s="161"/>
      <c r="O24" s="170"/>
      <c r="P24" s="147"/>
      <c r="Q24" s="147" t="str">
        <f t="shared" si="1"/>
        <v/>
      </c>
      <c r="R24" s="147" t="str">
        <f t="shared" si="8"/>
        <v/>
      </c>
      <c r="S24" s="147" t="str">
        <f t="shared" si="2"/>
        <v/>
      </c>
      <c r="T24" s="75" t="str">
        <f t="shared" si="3"/>
        <v/>
      </c>
      <c r="U24" s="67" t="str">
        <f t="shared" si="4"/>
        <v/>
      </c>
      <c r="V24" s="147" t="str">
        <f t="shared" si="9"/>
        <v/>
      </c>
      <c r="W24" s="1" t="str">
        <f t="shared" si="10"/>
        <v/>
      </c>
      <c r="X24" s="1" t="str">
        <f t="shared" si="5"/>
        <v/>
      </c>
      <c r="Y24" s="1" t="str">
        <f t="shared" si="11"/>
        <v/>
      </c>
      <c r="Z24" s="1"/>
      <c r="AA24" s="1"/>
      <c r="AB24" s="1"/>
    </row>
    <row r="25" spans="1:30" x14ac:dyDescent="0.15">
      <c r="A25" s="2"/>
      <c r="B25" s="2"/>
      <c r="C25" s="12"/>
      <c r="D25" s="11"/>
      <c r="E25" s="148"/>
      <c r="F25" s="148"/>
      <c r="G25" s="148"/>
      <c r="H25" s="148"/>
      <c r="I25" s="148" t="str">
        <f t="shared" si="6"/>
        <v/>
      </c>
      <c r="J25" s="57" t="str">
        <f t="shared" si="0"/>
        <v/>
      </c>
      <c r="K25" s="35" t="str">
        <f t="shared" si="7"/>
        <v/>
      </c>
      <c r="L25" s="162"/>
      <c r="M25" s="171"/>
      <c r="N25" s="162"/>
      <c r="O25" s="171"/>
      <c r="P25" s="148"/>
      <c r="Q25" s="148" t="str">
        <f t="shared" si="1"/>
        <v/>
      </c>
      <c r="R25" s="148" t="str">
        <f t="shared" si="8"/>
        <v/>
      </c>
      <c r="S25" s="148" t="str">
        <f t="shared" si="2"/>
        <v/>
      </c>
      <c r="T25" s="57" t="str">
        <f t="shared" si="3"/>
        <v/>
      </c>
      <c r="U25" s="68" t="str">
        <f t="shared" si="4"/>
        <v/>
      </c>
      <c r="V25" s="148" t="str">
        <f t="shared" si="9"/>
        <v/>
      </c>
      <c r="W25" s="2" t="str">
        <f t="shared" si="10"/>
        <v/>
      </c>
      <c r="X25" s="2" t="str">
        <f t="shared" si="5"/>
        <v/>
      </c>
      <c r="Y25" s="2" t="str">
        <f t="shared" si="11"/>
        <v/>
      </c>
      <c r="Z25" s="2"/>
      <c r="AA25" s="2"/>
      <c r="AB25" s="2"/>
    </row>
    <row r="26" spans="1:30" x14ac:dyDescent="0.15">
      <c r="A26" s="1"/>
      <c r="B26" s="1"/>
      <c r="C26" s="26"/>
      <c r="D26" s="28"/>
      <c r="E26" s="147"/>
      <c r="F26" s="147"/>
      <c r="G26" s="147"/>
      <c r="H26" s="147"/>
      <c r="I26" s="147" t="str">
        <f t="shared" si="6"/>
        <v/>
      </c>
      <c r="J26" s="75" t="str">
        <f t="shared" si="0"/>
        <v/>
      </c>
      <c r="K26" s="36" t="str">
        <f t="shared" si="7"/>
        <v/>
      </c>
      <c r="L26" s="161"/>
      <c r="M26" s="170"/>
      <c r="N26" s="161"/>
      <c r="O26" s="170"/>
      <c r="P26" s="147"/>
      <c r="Q26" s="147" t="str">
        <f t="shared" si="1"/>
        <v/>
      </c>
      <c r="R26" s="147" t="str">
        <f t="shared" si="8"/>
        <v/>
      </c>
      <c r="S26" s="147" t="str">
        <f t="shared" si="2"/>
        <v/>
      </c>
      <c r="T26" s="75" t="str">
        <f t="shared" si="3"/>
        <v/>
      </c>
      <c r="U26" s="67" t="str">
        <f t="shared" si="4"/>
        <v/>
      </c>
      <c r="V26" s="147" t="str">
        <f t="shared" si="9"/>
        <v/>
      </c>
      <c r="W26" s="1" t="str">
        <f t="shared" si="10"/>
        <v/>
      </c>
      <c r="X26" s="1" t="str">
        <f t="shared" si="5"/>
        <v/>
      </c>
      <c r="Y26" s="1" t="str">
        <f t="shared" si="11"/>
        <v/>
      </c>
      <c r="Z26" s="1"/>
      <c r="AA26" s="1"/>
      <c r="AB26" s="1"/>
    </row>
    <row r="27" spans="1:30" x14ac:dyDescent="0.15">
      <c r="A27" s="2"/>
      <c r="B27" s="2"/>
      <c r="C27" s="12"/>
      <c r="D27" s="11"/>
      <c r="E27" s="148"/>
      <c r="F27" s="148"/>
      <c r="G27" s="148"/>
      <c r="H27" s="148"/>
      <c r="I27" s="148" t="str">
        <f t="shared" si="6"/>
        <v/>
      </c>
      <c r="J27" s="57" t="str">
        <f t="shared" si="0"/>
        <v/>
      </c>
      <c r="K27" s="35" t="str">
        <f t="shared" si="7"/>
        <v/>
      </c>
      <c r="L27" s="162"/>
      <c r="M27" s="171"/>
      <c r="N27" s="162"/>
      <c r="O27" s="171"/>
      <c r="P27" s="148"/>
      <c r="Q27" s="148" t="str">
        <f t="shared" si="1"/>
        <v/>
      </c>
      <c r="R27" s="148" t="str">
        <f t="shared" si="8"/>
        <v/>
      </c>
      <c r="S27" s="148" t="str">
        <f t="shared" si="2"/>
        <v/>
      </c>
      <c r="T27" s="57" t="str">
        <f t="shared" si="3"/>
        <v/>
      </c>
      <c r="U27" s="68" t="str">
        <f t="shared" si="4"/>
        <v/>
      </c>
      <c r="V27" s="148" t="str">
        <f t="shared" si="9"/>
        <v/>
      </c>
      <c r="W27" s="2" t="str">
        <f t="shared" si="10"/>
        <v/>
      </c>
      <c r="X27" s="2" t="str">
        <f t="shared" si="5"/>
        <v/>
      </c>
      <c r="Y27" s="2" t="str">
        <f t="shared" si="11"/>
        <v/>
      </c>
      <c r="Z27" s="2"/>
      <c r="AA27" s="2"/>
      <c r="AB27" s="2"/>
    </row>
    <row r="28" spans="1:30" x14ac:dyDescent="0.15">
      <c r="A28" s="1"/>
      <c r="B28" s="1"/>
      <c r="C28" s="26"/>
      <c r="D28" s="28"/>
      <c r="E28" s="147"/>
      <c r="F28" s="147"/>
      <c r="G28" s="147"/>
      <c r="H28" s="147"/>
      <c r="I28" s="147" t="str">
        <f t="shared" si="6"/>
        <v/>
      </c>
      <c r="J28" s="75" t="str">
        <f t="shared" si="0"/>
        <v/>
      </c>
      <c r="K28" s="36" t="str">
        <f t="shared" si="7"/>
        <v/>
      </c>
      <c r="L28" s="161"/>
      <c r="M28" s="170"/>
      <c r="N28" s="161"/>
      <c r="O28" s="170"/>
      <c r="P28" s="147"/>
      <c r="Q28" s="147" t="str">
        <f t="shared" si="1"/>
        <v/>
      </c>
      <c r="R28" s="147" t="str">
        <f t="shared" si="8"/>
        <v/>
      </c>
      <c r="S28" s="147" t="str">
        <f t="shared" si="2"/>
        <v/>
      </c>
      <c r="T28" s="75" t="str">
        <f t="shared" si="3"/>
        <v/>
      </c>
      <c r="U28" s="67" t="str">
        <f t="shared" si="4"/>
        <v/>
      </c>
      <c r="V28" s="147" t="str">
        <f t="shared" si="9"/>
        <v/>
      </c>
      <c r="W28" s="1" t="str">
        <f t="shared" si="10"/>
        <v/>
      </c>
      <c r="X28" s="1" t="str">
        <f t="shared" si="5"/>
        <v/>
      </c>
      <c r="Y28" s="1" t="str">
        <f t="shared" si="11"/>
        <v/>
      </c>
      <c r="Z28" s="1"/>
      <c r="AA28" s="1"/>
      <c r="AB28" s="1"/>
    </row>
    <row r="29" spans="1:30" x14ac:dyDescent="0.15">
      <c r="A29" s="2"/>
      <c r="B29" s="2"/>
      <c r="C29" s="12"/>
      <c r="D29" s="11"/>
      <c r="E29" s="148"/>
      <c r="F29" s="148"/>
      <c r="G29" s="148"/>
      <c r="H29" s="148"/>
      <c r="I29" s="148" t="str">
        <f t="shared" si="6"/>
        <v/>
      </c>
      <c r="J29" s="57" t="str">
        <f t="shared" si="0"/>
        <v/>
      </c>
      <c r="K29" s="35" t="str">
        <f t="shared" si="7"/>
        <v/>
      </c>
      <c r="L29" s="162"/>
      <c r="M29" s="171"/>
      <c r="N29" s="162"/>
      <c r="O29" s="171"/>
      <c r="P29" s="148"/>
      <c r="Q29" s="148" t="str">
        <f t="shared" si="1"/>
        <v/>
      </c>
      <c r="R29" s="148" t="str">
        <f t="shared" si="8"/>
        <v/>
      </c>
      <c r="S29" s="148" t="str">
        <f t="shared" si="2"/>
        <v/>
      </c>
      <c r="T29" s="57" t="str">
        <f t="shared" si="3"/>
        <v/>
      </c>
      <c r="U29" s="68" t="str">
        <f t="shared" si="4"/>
        <v/>
      </c>
      <c r="V29" s="148" t="str">
        <f t="shared" si="9"/>
        <v/>
      </c>
      <c r="W29" s="2" t="str">
        <f t="shared" si="10"/>
        <v/>
      </c>
      <c r="X29" s="2" t="str">
        <f t="shared" si="5"/>
        <v/>
      </c>
      <c r="Y29" s="2" t="str">
        <f t="shared" si="11"/>
        <v/>
      </c>
      <c r="Z29" s="2"/>
      <c r="AA29" s="2"/>
      <c r="AB29" s="2"/>
    </row>
    <row r="30" spans="1:30" x14ac:dyDescent="0.15">
      <c r="A30" s="1"/>
      <c r="B30" s="1"/>
      <c r="C30" s="26"/>
      <c r="D30" s="28"/>
      <c r="E30" s="147"/>
      <c r="F30" s="147"/>
      <c r="G30" s="147"/>
      <c r="H30" s="147"/>
      <c r="I30" s="147" t="str">
        <f t="shared" si="6"/>
        <v/>
      </c>
      <c r="J30" s="75" t="str">
        <f t="shared" si="0"/>
        <v/>
      </c>
      <c r="K30" s="36" t="str">
        <f t="shared" si="7"/>
        <v/>
      </c>
      <c r="L30" s="161"/>
      <c r="M30" s="170"/>
      <c r="N30" s="161"/>
      <c r="O30" s="170"/>
      <c r="P30" s="147"/>
      <c r="Q30" s="147" t="str">
        <f t="shared" si="1"/>
        <v/>
      </c>
      <c r="R30" s="147" t="str">
        <f t="shared" si="8"/>
        <v/>
      </c>
      <c r="S30" s="147" t="str">
        <f t="shared" si="2"/>
        <v/>
      </c>
      <c r="T30" s="75" t="str">
        <f t="shared" si="3"/>
        <v/>
      </c>
      <c r="U30" s="67" t="str">
        <f t="shared" si="4"/>
        <v/>
      </c>
      <c r="V30" s="147" t="str">
        <f t="shared" si="9"/>
        <v/>
      </c>
      <c r="W30" s="1" t="str">
        <f t="shared" si="10"/>
        <v/>
      </c>
      <c r="X30" s="1" t="str">
        <f t="shared" si="5"/>
        <v/>
      </c>
      <c r="Y30" s="1" t="str">
        <f t="shared" si="11"/>
        <v/>
      </c>
      <c r="Z30" s="1"/>
      <c r="AA30" s="1"/>
      <c r="AB30" s="1"/>
    </row>
    <row r="31" spans="1:30" x14ac:dyDescent="0.15">
      <c r="A31" s="2"/>
      <c r="B31" s="2"/>
      <c r="C31" s="12"/>
      <c r="D31" s="11"/>
      <c r="E31" s="148"/>
      <c r="F31" s="148"/>
      <c r="G31" s="148"/>
      <c r="H31" s="148"/>
      <c r="I31" s="148" t="str">
        <f t="shared" si="6"/>
        <v/>
      </c>
      <c r="J31" s="57" t="str">
        <f t="shared" si="0"/>
        <v/>
      </c>
      <c r="K31" s="35" t="str">
        <f t="shared" si="7"/>
        <v/>
      </c>
      <c r="L31" s="162"/>
      <c r="M31" s="171"/>
      <c r="N31" s="162"/>
      <c r="O31" s="171"/>
      <c r="P31" s="148"/>
      <c r="Q31" s="148" t="str">
        <f t="shared" si="1"/>
        <v/>
      </c>
      <c r="R31" s="148" t="str">
        <f t="shared" si="8"/>
        <v/>
      </c>
      <c r="S31" s="148" t="str">
        <f t="shared" si="2"/>
        <v/>
      </c>
      <c r="T31" s="57" t="str">
        <f t="shared" si="3"/>
        <v/>
      </c>
      <c r="U31" s="68" t="str">
        <f t="shared" si="4"/>
        <v/>
      </c>
      <c r="V31" s="148" t="str">
        <f t="shared" si="9"/>
        <v/>
      </c>
      <c r="W31" s="2" t="str">
        <f t="shared" si="10"/>
        <v/>
      </c>
      <c r="X31" s="2" t="str">
        <f t="shared" si="5"/>
        <v/>
      </c>
      <c r="Y31" s="2" t="str">
        <f t="shared" si="11"/>
        <v/>
      </c>
      <c r="Z31" s="2"/>
      <c r="AA31" s="2"/>
      <c r="AB31" s="2"/>
    </row>
    <row r="32" spans="1:30" x14ac:dyDescent="0.15">
      <c r="A32" s="1"/>
      <c r="B32" s="1"/>
      <c r="C32" s="26"/>
      <c r="D32" s="28"/>
      <c r="E32" s="147"/>
      <c r="F32" s="147"/>
      <c r="G32" s="147"/>
      <c r="H32" s="147"/>
      <c r="I32" s="147" t="str">
        <f t="shared" si="6"/>
        <v/>
      </c>
      <c r="J32" s="75" t="str">
        <f t="shared" si="0"/>
        <v/>
      </c>
      <c r="K32" s="36" t="str">
        <f t="shared" si="7"/>
        <v/>
      </c>
      <c r="L32" s="161"/>
      <c r="M32" s="170"/>
      <c r="N32" s="161"/>
      <c r="O32" s="170"/>
      <c r="P32" s="147"/>
      <c r="Q32" s="147" t="str">
        <f t="shared" si="1"/>
        <v/>
      </c>
      <c r="R32" s="147" t="str">
        <f t="shared" si="8"/>
        <v/>
      </c>
      <c r="S32" s="147" t="str">
        <f t="shared" si="2"/>
        <v/>
      </c>
      <c r="T32" s="75" t="str">
        <f t="shared" si="3"/>
        <v/>
      </c>
      <c r="U32" s="67" t="str">
        <f t="shared" si="4"/>
        <v/>
      </c>
      <c r="V32" s="147" t="str">
        <f t="shared" si="9"/>
        <v/>
      </c>
      <c r="W32" s="1" t="str">
        <f t="shared" si="10"/>
        <v/>
      </c>
      <c r="X32" s="1" t="str">
        <f t="shared" si="5"/>
        <v/>
      </c>
      <c r="Y32" s="1" t="str">
        <f t="shared" si="11"/>
        <v/>
      </c>
      <c r="Z32" s="1"/>
      <c r="AA32" s="1"/>
      <c r="AB32" s="1"/>
    </row>
    <row r="33" spans="1:28" x14ac:dyDescent="0.15">
      <c r="A33" s="2"/>
      <c r="B33" s="2"/>
      <c r="C33" s="12"/>
      <c r="D33" s="11"/>
      <c r="E33" s="148"/>
      <c r="F33" s="148"/>
      <c r="G33" s="148"/>
      <c r="H33" s="148"/>
      <c r="I33" s="148" t="str">
        <f t="shared" si="6"/>
        <v/>
      </c>
      <c r="J33" s="155" t="str">
        <f t="shared" si="0"/>
        <v/>
      </c>
      <c r="K33" s="37" t="str">
        <f t="shared" si="7"/>
        <v/>
      </c>
      <c r="L33" s="162"/>
      <c r="M33" s="171"/>
      <c r="N33" s="162"/>
      <c r="O33" s="171"/>
      <c r="P33" s="148"/>
      <c r="Q33" s="148" t="str">
        <f t="shared" si="1"/>
        <v/>
      </c>
      <c r="R33" s="148" t="str">
        <f t="shared" si="8"/>
        <v/>
      </c>
      <c r="S33" s="148" t="str">
        <f t="shared" si="2"/>
        <v/>
      </c>
      <c r="T33" s="57" t="str">
        <f t="shared" si="3"/>
        <v/>
      </c>
      <c r="U33" s="68" t="str">
        <f t="shared" si="4"/>
        <v/>
      </c>
      <c r="V33" s="148" t="str">
        <f t="shared" si="9"/>
        <v/>
      </c>
      <c r="W33" s="2" t="str">
        <f t="shared" si="10"/>
        <v/>
      </c>
      <c r="X33" s="2" t="str">
        <f t="shared" si="5"/>
        <v/>
      </c>
      <c r="Y33" s="2" t="str">
        <f t="shared" si="11"/>
        <v/>
      </c>
      <c r="Z33" s="2"/>
      <c r="AA33" s="2"/>
      <c r="AB33" s="2"/>
    </row>
    <row r="34" spans="1:28" x14ac:dyDescent="0.15">
      <c r="A34" s="1"/>
      <c r="B34" s="1"/>
      <c r="C34" s="26"/>
      <c r="D34" s="28"/>
      <c r="E34" s="147"/>
      <c r="F34" s="147"/>
      <c r="G34" s="147"/>
      <c r="H34" s="147"/>
      <c r="I34" s="147" t="str">
        <f t="shared" si="6"/>
        <v/>
      </c>
      <c r="J34" s="75" t="str">
        <f t="shared" si="0"/>
        <v/>
      </c>
      <c r="K34" s="36" t="str">
        <f t="shared" si="7"/>
        <v/>
      </c>
      <c r="L34" s="161"/>
      <c r="M34" s="170"/>
      <c r="N34" s="161"/>
      <c r="O34" s="170"/>
      <c r="P34" s="147"/>
      <c r="Q34" s="147" t="str">
        <f t="shared" si="1"/>
        <v/>
      </c>
      <c r="R34" s="147" t="str">
        <f t="shared" si="8"/>
        <v/>
      </c>
      <c r="S34" s="147" t="str">
        <f t="shared" si="2"/>
        <v/>
      </c>
      <c r="T34" s="75" t="str">
        <f t="shared" si="3"/>
        <v/>
      </c>
      <c r="U34" s="67" t="str">
        <f t="shared" si="4"/>
        <v/>
      </c>
      <c r="V34" s="147" t="str">
        <f t="shared" si="9"/>
        <v/>
      </c>
      <c r="W34" s="1" t="str">
        <f t="shared" si="10"/>
        <v/>
      </c>
      <c r="X34" s="1" t="str">
        <f t="shared" si="5"/>
        <v/>
      </c>
      <c r="Y34" s="1" t="str">
        <f t="shared" si="11"/>
        <v/>
      </c>
      <c r="Z34" s="1"/>
      <c r="AA34" s="1"/>
      <c r="AB34" s="1"/>
    </row>
    <row r="35" spans="1:28" x14ac:dyDescent="0.15">
      <c r="A35" s="2"/>
      <c r="B35" s="2"/>
      <c r="C35" s="12"/>
      <c r="D35" s="11"/>
      <c r="E35" s="148"/>
      <c r="F35" s="148"/>
      <c r="G35" s="148"/>
      <c r="H35" s="148"/>
      <c r="I35" s="148" t="str">
        <f t="shared" si="6"/>
        <v/>
      </c>
      <c r="J35" s="57" t="str">
        <f t="shared" si="0"/>
        <v/>
      </c>
      <c r="K35" s="35" t="str">
        <f t="shared" si="7"/>
        <v/>
      </c>
      <c r="L35" s="162"/>
      <c r="M35" s="171"/>
      <c r="N35" s="162"/>
      <c r="O35" s="171"/>
      <c r="P35" s="148"/>
      <c r="Q35" s="148" t="str">
        <f t="shared" si="1"/>
        <v/>
      </c>
      <c r="R35" s="148" t="str">
        <f t="shared" si="8"/>
        <v/>
      </c>
      <c r="S35" s="148" t="str">
        <f t="shared" si="2"/>
        <v/>
      </c>
      <c r="T35" s="57" t="str">
        <f t="shared" si="3"/>
        <v/>
      </c>
      <c r="U35" s="68" t="str">
        <f t="shared" si="4"/>
        <v/>
      </c>
      <c r="V35" s="148" t="str">
        <f t="shared" si="9"/>
        <v/>
      </c>
      <c r="W35" s="2" t="str">
        <f t="shared" si="10"/>
        <v/>
      </c>
      <c r="X35" s="2" t="str">
        <f t="shared" si="5"/>
        <v/>
      </c>
      <c r="Y35" s="2" t="str">
        <f t="shared" si="11"/>
        <v/>
      </c>
      <c r="Z35" s="2"/>
      <c r="AA35" s="2"/>
      <c r="AB35" s="2"/>
    </row>
    <row r="36" spans="1:28" x14ac:dyDescent="0.15">
      <c r="A36" s="1"/>
      <c r="B36" s="1"/>
      <c r="C36" s="26"/>
      <c r="D36" s="28"/>
      <c r="E36" s="147"/>
      <c r="F36" s="147"/>
      <c r="G36" s="147"/>
      <c r="H36" s="147"/>
      <c r="I36" s="147" t="str">
        <f t="shared" si="6"/>
        <v/>
      </c>
      <c r="J36" s="75" t="str">
        <f t="shared" si="0"/>
        <v/>
      </c>
      <c r="K36" s="36" t="str">
        <f t="shared" si="7"/>
        <v/>
      </c>
      <c r="L36" s="161"/>
      <c r="M36" s="170"/>
      <c r="N36" s="161"/>
      <c r="O36" s="170"/>
      <c r="P36" s="147"/>
      <c r="Q36" s="147" t="str">
        <f t="shared" si="1"/>
        <v/>
      </c>
      <c r="R36" s="147" t="str">
        <f t="shared" si="8"/>
        <v/>
      </c>
      <c r="S36" s="147" t="str">
        <f t="shared" si="2"/>
        <v/>
      </c>
      <c r="T36" s="75" t="str">
        <f t="shared" si="3"/>
        <v/>
      </c>
      <c r="U36" s="67" t="str">
        <f t="shared" si="4"/>
        <v/>
      </c>
      <c r="V36" s="147" t="str">
        <f t="shared" si="9"/>
        <v/>
      </c>
      <c r="W36" s="1" t="str">
        <f t="shared" si="10"/>
        <v/>
      </c>
      <c r="X36" s="1" t="str">
        <f t="shared" si="5"/>
        <v/>
      </c>
      <c r="Y36" s="1" t="str">
        <f t="shared" si="11"/>
        <v/>
      </c>
      <c r="Z36" s="1"/>
      <c r="AA36" s="1"/>
      <c r="AB36" s="1"/>
    </row>
    <row r="37" spans="1:28" x14ac:dyDescent="0.15">
      <c r="A37" s="2"/>
      <c r="B37" s="2"/>
      <c r="C37" s="12"/>
      <c r="D37" s="11"/>
      <c r="E37" s="148"/>
      <c r="F37" s="148"/>
      <c r="G37" s="148"/>
      <c r="H37" s="148"/>
      <c r="I37" s="148" t="str">
        <f t="shared" si="6"/>
        <v/>
      </c>
      <c r="J37" s="57" t="str">
        <f t="shared" si="0"/>
        <v/>
      </c>
      <c r="K37" s="35" t="str">
        <f t="shared" si="7"/>
        <v/>
      </c>
      <c r="L37" s="162"/>
      <c r="M37" s="171"/>
      <c r="N37" s="162"/>
      <c r="O37" s="171"/>
      <c r="P37" s="148"/>
      <c r="Q37" s="148" t="str">
        <f t="shared" si="1"/>
        <v/>
      </c>
      <c r="R37" s="148" t="str">
        <f t="shared" si="8"/>
        <v/>
      </c>
      <c r="S37" s="148" t="str">
        <f t="shared" si="2"/>
        <v/>
      </c>
      <c r="T37" s="57" t="str">
        <f t="shared" si="3"/>
        <v/>
      </c>
      <c r="U37" s="68" t="str">
        <f t="shared" si="4"/>
        <v/>
      </c>
      <c r="V37" s="148" t="str">
        <f t="shared" si="9"/>
        <v/>
      </c>
      <c r="W37" s="2" t="str">
        <f t="shared" si="10"/>
        <v/>
      </c>
      <c r="X37" s="2" t="str">
        <f t="shared" si="5"/>
        <v/>
      </c>
      <c r="Y37" s="2" t="str">
        <f t="shared" si="11"/>
        <v/>
      </c>
      <c r="Z37" s="2"/>
      <c r="AA37" s="2"/>
      <c r="AB37" s="2"/>
    </row>
    <row r="38" spans="1:28" x14ac:dyDescent="0.15">
      <c r="A38" s="1"/>
      <c r="B38" s="1"/>
      <c r="C38" s="26"/>
      <c r="D38" s="28"/>
      <c r="E38" s="147"/>
      <c r="F38" s="147"/>
      <c r="G38" s="147"/>
      <c r="H38" s="147"/>
      <c r="I38" s="147" t="str">
        <f t="shared" si="6"/>
        <v/>
      </c>
      <c r="J38" s="75" t="str">
        <f t="shared" si="0"/>
        <v/>
      </c>
      <c r="K38" s="36" t="str">
        <f t="shared" si="7"/>
        <v/>
      </c>
      <c r="L38" s="161"/>
      <c r="M38" s="170"/>
      <c r="N38" s="161"/>
      <c r="O38" s="170"/>
      <c r="P38" s="147"/>
      <c r="Q38" s="147" t="str">
        <f t="shared" si="1"/>
        <v/>
      </c>
      <c r="R38" s="147" t="str">
        <f t="shared" si="8"/>
        <v/>
      </c>
      <c r="S38" s="147" t="str">
        <f t="shared" si="2"/>
        <v/>
      </c>
      <c r="T38" s="75" t="str">
        <f t="shared" si="3"/>
        <v/>
      </c>
      <c r="U38" s="67" t="str">
        <f t="shared" si="4"/>
        <v/>
      </c>
      <c r="V38" s="147" t="str">
        <f t="shared" si="9"/>
        <v/>
      </c>
      <c r="W38" s="1" t="str">
        <f t="shared" si="10"/>
        <v/>
      </c>
      <c r="X38" s="1" t="str">
        <f t="shared" si="5"/>
        <v/>
      </c>
      <c r="Y38" s="1" t="str">
        <f t="shared" si="11"/>
        <v/>
      </c>
      <c r="Z38" s="1"/>
      <c r="AA38" s="1"/>
      <c r="AB38" s="1"/>
    </row>
    <row r="39" spans="1:28" x14ac:dyDescent="0.15">
      <c r="A39" s="2"/>
      <c r="B39" s="2"/>
      <c r="C39" s="12"/>
      <c r="D39" s="11"/>
      <c r="E39" s="148"/>
      <c r="F39" s="148"/>
      <c r="G39" s="148"/>
      <c r="H39" s="148"/>
      <c r="I39" s="148" t="str">
        <f t="shared" si="6"/>
        <v/>
      </c>
      <c r="J39" s="57" t="str">
        <f t="shared" si="0"/>
        <v/>
      </c>
      <c r="K39" s="35" t="str">
        <f t="shared" si="7"/>
        <v/>
      </c>
      <c r="L39" s="162"/>
      <c r="M39" s="171"/>
      <c r="N39" s="162"/>
      <c r="O39" s="171"/>
      <c r="P39" s="148"/>
      <c r="Q39" s="148" t="str">
        <f t="shared" si="1"/>
        <v/>
      </c>
      <c r="R39" s="148" t="str">
        <f t="shared" si="8"/>
        <v/>
      </c>
      <c r="S39" s="148" t="str">
        <f t="shared" si="2"/>
        <v/>
      </c>
      <c r="T39" s="57" t="str">
        <f t="shared" si="3"/>
        <v/>
      </c>
      <c r="U39" s="68" t="str">
        <f t="shared" si="4"/>
        <v/>
      </c>
      <c r="V39" s="148" t="str">
        <f t="shared" si="9"/>
        <v/>
      </c>
      <c r="W39" s="2" t="str">
        <f t="shared" si="10"/>
        <v/>
      </c>
      <c r="X39" s="2" t="str">
        <f t="shared" si="5"/>
        <v/>
      </c>
      <c r="Y39" s="2" t="str">
        <f t="shared" si="11"/>
        <v/>
      </c>
      <c r="Z39" s="2"/>
      <c r="AA39" s="2"/>
      <c r="AB39" s="2"/>
    </row>
    <row r="40" spans="1:28" x14ac:dyDescent="0.15">
      <c r="A40" s="1"/>
      <c r="B40" s="1"/>
      <c r="C40" s="26"/>
      <c r="D40" s="28"/>
      <c r="E40" s="147"/>
      <c r="F40" s="147"/>
      <c r="G40" s="147"/>
      <c r="H40" s="147"/>
      <c r="I40" s="147" t="str">
        <f t="shared" si="6"/>
        <v/>
      </c>
      <c r="J40" s="75" t="str">
        <f t="shared" si="0"/>
        <v/>
      </c>
      <c r="K40" s="36" t="str">
        <f t="shared" si="7"/>
        <v/>
      </c>
      <c r="L40" s="161"/>
      <c r="M40" s="170"/>
      <c r="N40" s="161"/>
      <c r="O40" s="170"/>
      <c r="P40" s="147"/>
      <c r="Q40" s="147" t="str">
        <f t="shared" si="1"/>
        <v/>
      </c>
      <c r="R40" s="147" t="str">
        <f t="shared" si="8"/>
        <v/>
      </c>
      <c r="S40" s="147" t="str">
        <f t="shared" si="2"/>
        <v/>
      </c>
      <c r="T40" s="75" t="str">
        <f t="shared" si="3"/>
        <v/>
      </c>
      <c r="U40" s="67" t="str">
        <f t="shared" si="4"/>
        <v/>
      </c>
      <c r="V40" s="147" t="str">
        <f t="shared" si="9"/>
        <v/>
      </c>
      <c r="W40" s="1" t="str">
        <f t="shared" si="10"/>
        <v/>
      </c>
      <c r="X40" s="1" t="str">
        <f t="shared" si="5"/>
        <v/>
      </c>
      <c r="Y40" s="1" t="str">
        <f t="shared" si="11"/>
        <v/>
      </c>
      <c r="Z40" s="1"/>
      <c r="AA40" s="1"/>
      <c r="AB40" s="1"/>
    </row>
    <row r="41" spans="1:28" x14ac:dyDescent="0.15">
      <c r="A41" s="2"/>
      <c r="B41" s="2"/>
      <c r="C41" s="12"/>
      <c r="D41" s="11"/>
      <c r="E41" s="148"/>
      <c r="F41" s="148"/>
      <c r="G41" s="148"/>
      <c r="H41" s="148"/>
      <c r="I41" s="148" t="str">
        <f t="shared" si="6"/>
        <v/>
      </c>
      <c r="J41" s="57" t="str">
        <f t="shared" si="0"/>
        <v/>
      </c>
      <c r="K41" s="35" t="str">
        <f t="shared" si="7"/>
        <v/>
      </c>
      <c r="L41" s="162"/>
      <c r="M41" s="171"/>
      <c r="N41" s="162"/>
      <c r="O41" s="171"/>
      <c r="P41" s="148"/>
      <c r="Q41" s="148" t="str">
        <f t="shared" si="1"/>
        <v/>
      </c>
      <c r="R41" s="148" t="str">
        <f t="shared" si="8"/>
        <v/>
      </c>
      <c r="S41" s="148" t="str">
        <f t="shared" si="2"/>
        <v/>
      </c>
      <c r="T41" s="57" t="str">
        <f t="shared" si="3"/>
        <v/>
      </c>
      <c r="U41" s="68" t="str">
        <f t="shared" si="4"/>
        <v/>
      </c>
      <c r="V41" s="148" t="str">
        <f t="shared" si="9"/>
        <v/>
      </c>
      <c r="W41" s="2" t="str">
        <f t="shared" si="10"/>
        <v/>
      </c>
      <c r="X41" s="2" t="str">
        <f t="shared" si="5"/>
        <v/>
      </c>
      <c r="Y41" s="2" t="str">
        <f t="shared" si="11"/>
        <v/>
      </c>
      <c r="Z41" s="2"/>
      <c r="AA41" s="2"/>
      <c r="AB41" s="2"/>
    </row>
    <row r="42" spans="1:28" x14ac:dyDescent="0.15">
      <c r="A42" s="1"/>
      <c r="B42" s="1"/>
      <c r="C42" s="26"/>
      <c r="D42" s="28"/>
      <c r="E42" s="147"/>
      <c r="F42" s="147"/>
      <c r="G42" s="147"/>
      <c r="H42" s="147"/>
      <c r="I42" s="147" t="str">
        <f t="shared" si="6"/>
        <v/>
      </c>
      <c r="J42" s="75" t="str">
        <f t="shared" si="0"/>
        <v/>
      </c>
      <c r="K42" s="36" t="str">
        <f t="shared" si="7"/>
        <v/>
      </c>
      <c r="L42" s="161"/>
      <c r="M42" s="170"/>
      <c r="N42" s="161"/>
      <c r="O42" s="170"/>
      <c r="P42" s="147"/>
      <c r="Q42" s="147" t="str">
        <f t="shared" si="1"/>
        <v/>
      </c>
      <c r="R42" s="147" t="str">
        <f t="shared" si="8"/>
        <v/>
      </c>
      <c r="S42" s="147" t="str">
        <f t="shared" si="2"/>
        <v/>
      </c>
      <c r="T42" s="75" t="str">
        <f t="shared" si="3"/>
        <v/>
      </c>
      <c r="U42" s="67" t="str">
        <f t="shared" si="4"/>
        <v/>
      </c>
      <c r="V42" s="147" t="str">
        <f t="shared" si="9"/>
        <v/>
      </c>
      <c r="W42" s="1" t="str">
        <f t="shared" si="10"/>
        <v/>
      </c>
      <c r="X42" s="1" t="str">
        <f t="shared" si="5"/>
        <v/>
      </c>
      <c r="Y42" s="1" t="str">
        <f t="shared" si="11"/>
        <v/>
      </c>
      <c r="Z42" s="1"/>
      <c r="AA42" s="1"/>
      <c r="AB42" s="1"/>
    </row>
    <row r="43" spans="1:28" x14ac:dyDescent="0.15">
      <c r="A43" s="2"/>
      <c r="B43" s="2"/>
      <c r="C43" s="12"/>
      <c r="D43" s="11"/>
      <c r="E43" s="148"/>
      <c r="F43" s="148"/>
      <c r="G43" s="148"/>
      <c r="H43" s="148"/>
      <c r="I43" s="148" t="str">
        <f t="shared" si="6"/>
        <v/>
      </c>
      <c r="J43" s="57" t="str">
        <f t="shared" si="0"/>
        <v/>
      </c>
      <c r="K43" s="35" t="str">
        <f t="shared" si="7"/>
        <v/>
      </c>
      <c r="L43" s="162"/>
      <c r="M43" s="171"/>
      <c r="N43" s="162"/>
      <c r="O43" s="171"/>
      <c r="P43" s="148"/>
      <c r="Q43" s="148" t="str">
        <f t="shared" si="1"/>
        <v/>
      </c>
      <c r="R43" s="148" t="str">
        <f t="shared" si="8"/>
        <v/>
      </c>
      <c r="S43" s="148" t="str">
        <f t="shared" si="2"/>
        <v/>
      </c>
      <c r="T43" s="57" t="str">
        <f t="shared" si="3"/>
        <v/>
      </c>
      <c r="U43" s="68" t="str">
        <f t="shared" si="4"/>
        <v/>
      </c>
      <c r="V43" s="148" t="str">
        <f t="shared" si="9"/>
        <v/>
      </c>
      <c r="W43" s="2" t="str">
        <f t="shared" si="10"/>
        <v/>
      </c>
      <c r="X43" s="2" t="str">
        <f t="shared" si="5"/>
        <v/>
      </c>
      <c r="Y43" s="2" t="str">
        <f t="shared" si="11"/>
        <v/>
      </c>
      <c r="Z43" s="2"/>
      <c r="AA43" s="2"/>
      <c r="AB43" s="2"/>
    </row>
    <row r="44" spans="1:28" x14ac:dyDescent="0.15">
      <c r="A44" s="1"/>
      <c r="B44" s="1"/>
      <c r="C44" s="26"/>
      <c r="D44" s="28"/>
      <c r="E44" s="147"/>
      <c r="F44" s="147"/>
      <c r="G44" s="147"/>
      <c r="H44" s="147"/>
      <c r="I44" s="147" t="str">
        <f t="shared" si="6"/>
        <v/>
      </c>
      <c r="J44" s="75" t="str">
        <f t="shared" si="0"/>
        <v/>
      </c>
      <c r="K44" s="36" t="str">
        <f t="shared" si="7"/>
        <v/>
      </c>
      <c r="L44" s="161"/>
      <c r="M44" s="170"/>
      <c r="N44" s="161"/>
      <c r="O44" s="170"/>
      <c r="P44" s="147"/>
      <c r="Q44" s="147" t="str">
        <f t="shared" si="1"/>
        <v/>
      </c>
      <c r="R44" s="147" t="str">
        <f t="shared" si="8"/>
        <v/>
      </c>
      <c r="S44" s="147" t="str">
        <f t="shared" si="2"/>
        <v/>
      </c>
      <c r="T44" s="75" t="str">
        <f t="shared" si="3"/>
        <v/>
      </c>
      <c r="U44" s="67" t="str">
        <f t="shared" si="4"/>
        <v/>
      </c>
      <c r="V44" s="147" t="str">
        <f t="shared" si="9"/>
        <v/>
      </c>
      <c r="W44" s="1" t="str">
        <f t="shared" si="10"/>
        <v/>
      </c>
      <c r="X44" s="1" t="str">
        <f t="shared" si="5"/>
        <v/>
      </c>
      <c r="Y44" s="1" t="str">
        <f t="shared" si="11"/>
        <v/>
      </c>
      <c r="Z44" s="1"/>
      <c r="AA44" s="1"/>
      <c r="AB44" s="1"/>
    </row>
    <row r="45" spans="1:28" x14ac:dyDescent="0.15">
      <c r="A45" s="2"/>
      <c r="B45" s="2"/>
      <c r="C45" s="12"/>
      <c r="D45" s="11"/>
      <c r="E45" s="148"/>
      <c r="F45" s="148"/>
      <c r="G45" s="148"/>
      <c r="H45" s="148"/>
      <c r="I45" s="148" t="str">
        <f t="shared" si="6"/>
        <v/>
      </c>
      <c r="J45" s="57" t="str">
        <f t="shared" si="0"/>
        <v/>
      </c>
      <c r="K45" s="35" t="str">
        <f t="shared" si="7"/>
        <v/>
      </c>
      <c r="L45" s="162"/>
      <c r="M45" s="171"/>
      <c r="N45" s="162"/>
      <c r="O45" s="171"/>
      <c r="P45" s="148"/>
      <c r="Q45" s="148" t="str">
        <f t="shared" si="1"/>
        <v/>
      </c>
      <c r="R45" s="148" t="str">
        <f t="shared" si="8"/>
        <v/>
      </c>
      <c r="S45" s="148" t="str">
        <f t="shared" si="2"/>
        <v/>
      </c>
      <c r="T45" s="57" t="str">
        <f t="shared" si="3"/>
        <v/>
      </c>
      <c r="U45" s="68" t="str">
        <f t="shared" si="4"/>
        <v/>
      </c>
      <c r="V45" s="148" t="str">
        <f t="shared" si="9"/>
        <v/>
      </c>
      <c r="W45" s="2" t="str">
        <f t="shared" si="10"/>
        <v/>
      </c>
      <c r="X45" s="2" t="str">
        <f t="shared" si="5"/>
        <v/>
      </c>
      <c r="Y45" s="2" t="str">
        <f t="shared" si="11"/>
        <v/>
      </c>
      <c r="Z45" s="2"/>
      <c r="AA45" s="2"/>
      <c r="AB45" s="2"/>
    </row>
    <row r="46" spans="1:28" x14ac:dyDescent="0.15">
      <c r="A46" s="1"/>
      <c r="B46" s="1"/>
      <c r="C46" s="26"/>
      <c r="D46" s="28"/>
      <c r="E46" s="147"/>
      <c r="F46" s="147"/>
      <c r="G46" s="147"/>
      <c r="H46" s="147"/>
      <c r="I46" s="147" t="str">
        <f t="shared" si="6"/>
        <v/>
      </c>
      <c r="J46" s="75" t="str">
        <f t="shared" si="0"/>
        <v/>
      </c>
      <c r="K46" s="36" t="str">
        <f t="shared" si="7"/>
        <v/>
      </c>
      <c r="L46" s="161"/>
      <c r="M46" s="170"/>
      <c r="N46" s="161"/>
      <c r="O46" s="170"/>
      <c r="P46" s="147"/>
      <c r="Q46" s="147" t="str">
        <f t="shared" si="1"/>
        <v/>
      </c>
      <c r="R46" s="147" t="str">
        <f t="shared" si="8"/>
        <v/>
      </c>
      <c r="S46" s="147" t="str">
        <f t="shared" si="2"/>
        <v/>
      </c>
      <c r="T46" s="75" t="str">
        <f t="shared" si="3"/>
        <v/>
      </c>
      <c r="U46" s="67" t="str">
        <f t="shared" si="4"/>
        <v/>
      </c>
      <c r="V46" s="147" t="str">
        <f t="shared" si="9"/>
        <v/>
      </c>
      <c r="W46" s="1" t="str">
        <f t="shared" si="10"/>
        <v/>
      </c>
      <c r="X46" s="1" t="str">
        <f t="shared" si="5"/>
        <v/>
      </c>
      <c r="Y46" s="1" t="str">
        <f t="shared" si="11"/>
        <v/>
      </c>
      <c r="Z46" s="1"/>
      <c r="AA46" s="1"/>
      <c r="AB46" s="1"/>
    </row>
    <row r="47" spans="1:28" x14ac:dyDescent="0.15">
      <c r="A47" s="2"/>
      <c r="B47" s="2"/>
      <c r="C47" s="12"/>
      <c r="D47" s="11"/>
      <c r="E47" s="148"/>
      <c r="F47" s="148"/>
      <c r="G47" s="148"/>
      <c r="H47" s="148"/>
      <c r="I47" s="148" t="str">
        <f t="shared" si="6"/>
        <v/>
      </c>
      <c r="J47" s="57" t="str">
        <f t="shared" si="0"/>
        <v/>
      </c>
      <c r="K47" s="35" t="str">
        <f t="shared" si="7"/>
        <v/>
      </c>
      <c r="L47" s="162"/>
      <c r="M47" s="171"/>
      <c r="N47" s="162"/>
      <c r="O47" s="171"/>
      <c r="P47" s="148"/>
      <c r="Q47" s="148" t="str">
        <f t="shared" si="1"/>
        <v/>
      </c>
      <c r="R47" s="148" t="str">
        <f t="shared" si="8"/>
        <v/>
      </c>
      <c r="S47" s="148" t="str">
        <f t="shared" si="2"/>
        <v/>
      </c>
      <c r="T47" s="57" t="str">
        <f t="shared" si="3"/>
        <v/>
      </c>
      <c r="U47" s="68" t="str">
        <f t="shared" si="4"/>
        <v/>
      </c>
      <c r="V47" s="148" t="str">
        <f t="shared" si="9"/>
        <v/>
      </c>
      <c r="W47" s="2" t="str">
        <f t="shared" si="10"/>
        <v/>
      </c>
      <c r="X47" s="2" t="str">
        <f t="shared" si="5"/>
        <v/>
      </c>
      <c r="Y47" s="2" t="str">
        <f t="shared" si="11"/>
        <v/>
      </c>
      <c r="Z47" s="2"/>
      <c r="AA47" s="2"/>
      <c r="AB47" s="2"/>
    </row>
    <row r="48" spans="1:28" x14ac:dyDescent="0.15">
      <c r="A48" s="1"/>
      <c r="B48" s="1"/>
      <c r="C48" s="26"/>
      <c r="D48" s="28"/>
      <c r="E48" s="147"/>
      <c r="F48" s="147"/>
      <c r="G48" s="147"/>
      <c r="H48" s="147"/>
      <c r="I48" s="147" t="str">
        <f t="shared" si="6"/>
        <v/>
      </c>
      <c r="J48" s="75" t="str">
        <f t="shared" si="0"/>
        <v/>
      </c>
      <c r="K48" s="36" t="str">
        <f t="shared" si="7"/>
        <v/>
      </c>
      <c r="L48" s="161"/>
      <c r="M48" s="170"/>
      <c r="N48" s="161"/>
      <c r="O48" s="170"/>
      <c r="P48" s="147"/>
      <c r="Q48" s="147" t="str">
        <f t="shared" si="1"/>
        <v/>
      </c>
      <c r="R48" s="147" t="str">
        <f t="shared" si="8"/>
        <v/>
      </c>
      <c r="S48" s="147" t="str">
        <f t="shared" si="2"/>
        <v/>
      </c>
      <c r="T48" s="75" t="str">
        <f t="shared" si="3"/>
        <v/>
      </c>
      <c r="U48" s="67" t="str">
        <f t="shared" si="4"/>
        <v/>
      </c>
      <c r="V48" s="147" t="str">
        <f t="shared" si="9"/>
        <v/>
      </c>
      <c r="W48" s="1" t="str">
        <f t="shared" si="10"/>
        <v/>
      </c>
      <c r="X48" s="1" t="str">
        <f t="shared" si="5"/>
        <v/>
      </c>
      <c r="Y48" s="1" t="str">
        <f t="shared" si="11"/>
        <v/>
      </c>
      <c r="Z48" s="1"/>
      <c r="AA48" s="1"/>
      <c r="AB48" s="1"/>
    </row>
    <row r="49" spans="1:28" x14ac:dyDescent="0.15">
      <c r="A49" s="2"/>
      <c r="B49" s="2"/>
      <c r="C49" s="12"/>
      <c r="D49" s="11"/>
      <c r="E49" s="148"/>
      <c r="F49" s="148"/>
      <c r="G49" s="148"/>
      <c r="H49" s="148"/>
      <c r="I49" s="148" t="str">
        <f t="shared" si="6"/>
        <v/>
      </c>
      <c r="J49" s="57" t="str">
        <f t="shared" si="0"/>
        <v/>
      </c>
      <c r="K49" s="35" t="str">
        <f t="shared" si="7"/>
        <v/>
      </c>
      <c r="L49" s="162"/>
      <c r="M49" s="171"/>
      <c r="N49" s="162"/>
      <c r="O49" s="171"/>
      <c r="P49" s="148"/>
      <c r="Q49" s="148" t="str">
        <f t="shared" si="1"/>
        <v/>
      </c>
      <c r="R49" s="148" t="str">
        <f t="shared" si="8"/>
        <v/>
      </c>
      <c r="S49" s="148" t="str">
        <f t="shared" si="2"/>
        <v/>
      </c>
      <c r="T49" s="57" t="str">
        <f t="shared" si="3"/>
        <v/>
      </c>
      <c r="U49" s="68" t="str">
        <f t="shared" si="4"/>
        <v/>
      </c>
      <c r="V49" s="148" t="str">
        <f t="shared" si="9"/>
        <v/>
      </c>
      <c r="W49" s="2" t="str">
        <f t="shared" si="10"/>
        <v/>
      </c>
      <c r="X49" s="2" t="str">
        <f t="shared" si="5"/>
        <v/>
      </c>
      <c r="Y49" s="2" t="str">
        <f t="shared" si="11"/>
        <v/>
      </c>
      <c r="Z49" s="2"/>
      <c r="AA49" s="2"/>
      <c r="AB49" s="2"/>
    </row>
    <row r="50" spans="1:28" x14ac:dyDescent="0.15">
      <c r="A50" s="3"/>
      <c r="B50" s="3"/>
      <c r="C50" s="27"/>
      <c r="D50" s="29"/>
      <c r="E50" s="151"/>
      <c r="F50" s="151"/>
      <c r="G50" s="151"/>
      <c r="H50" s="147"/>
      <c r="I50" s="151" t="str">
        <f t="shared" si="6"/>
        <v/>
      </c>
      <c r="J50" s="80" t="str">
        <f t="shared" si="0"/>
        <v/>
      </c>
      <c r="K50" s="38" t="str">
        <f t="shared" si="7"/>
        <v/>
      </c>
      <c r="L50" s="163"/>
      <c r="M50" s="172"/>
      <c r="N50" s="163"/>
      <c r="O50" s="172"/>
      <c r="P50" s="151"/>
      <c r="Q50" s="151" t="str">
        <f t="shared" si="1"/>
        <v/>
      </c>
      <c r="R50" s="151" t="str">
        <f t="shared" si="8"/>
        <v/>
      </c>
      <c r="S50" s="151" t="str">
        <f t="shared" si="2"/>
        <v/>
      </c>
      <c r="T50" s="80" t="str">
        <f t="shared" si="3"/>
        <v/>
      </c>
      <c r="U50" s="69" t="str">
        <f t="shared" si="4"/>
        <v/>
      </c>
      <c r="V50" s="147" t="str">
        <f t="shared" si="9"/>
        <v/>
      </c>
      <c r="W50" s="1" t="str">
        <f t="shared" si="10"/>
        <v/>
      </c>
      <c r="X50" s="3" t="str">
        <f t="shared" si="5"/>
        <v/>
      </c>
      <c r="Y50" s="3" t="str">
        <f t="shared" si="11"/>
        <v/>
      </c>
      <c r="Z50" s="3"/>
      <c r="AA50" s="3"/>
      <c r="AB50" s="3"/>
    </row>
    <row r="51" spans="1:28" x14ac:dyDescent="0.15">
      <c r="A51" s="2"/>
      <c r="B51" s="2"/>
      <c r="C51" s="12"/>
      <c r="D51" s="11"/>
      <c r="E51" s="148"/>
      <c r="F51" s="148"/>
      <c r="G51" s="148"/>
      <c r="H51" s="148"/>
      <c r="I51" s="148" t="str">
        <f t="shared" si="6"/>
        <v/>
      </c>
      <c r="J51" s="57" t="str">
        <f t="shared" si="0"/>
        <v/>
      </c>
      <c r="K51" s="35" t="str">
        <f t="shared" si="7"/>
        <v/>
      </c>
      <c r="L51" s="164"/>
      <c r="M51" s="174"/>
      <c r="N51" s="162"/>
      <c r="O51" s="171"/>
      <c r="P51" s="148"/>
      <c r="Q51" s="148" t="str">
        <f t="shared" si="1"/>
        <v/>
      </c>
      <c r="R51" s="148" t="str">
        <f t="shared" si="8"/>
        <v/>
      </c>
      <c r="S51" s="148" t="str">
        <f t="shared" si="2"/>
        <v/>
      </c>
      <c r="T51" s="57" t="str">
        <f t="shared" si="3"/>
        <v/>
      </c>
      <c r="U51" s="68" t="str">
        <f t="shared" si="4"/>
        <v/>
      </c>
      <c r="V51" s="148" t="str">
        <f t="shared" si="9"/>
        <v/>
      </c>
      <c r="W51" s="2" t="str">
        <f t="shared" si="10"/>
        <v/>
      </c>
      <c r="X51" s="2" t="str">
        <f t="shared" si="5"/>
        <v/>
      </c>
      <c r="Y51" s="2" t="str">
        <f t="shared" si="11"/>
        <v/>
      </c>
      <c r="Z51" s="2"/>
      <c r="AA51" s="2"/>
      <c r="AB51" s="7"/>
    </row>
    <row r="52" spans="1:28" x14ac:dyDescent="0.15">
      <c r="A52" s="1"/>
      <c r="B52" s="1"/>
      <c r="C52" s="26"/>
      <c r="D52" s="28"/>
      <c r="E52" s="147"/>
      <c r="F52" s="147"/>
      <c r="G52" s="147"/>
      <c r="H52" s="147"/>
      <c r="I52" s="147" t="str">
        <f t="shared" si="6"/>
        <v/>
      </c>
      <c r="J52" s="75" t="str">
        <f t="shared" si="0"/>
        <v/>
      </c>
      <c r="K52" s="36" t="str">
        <f t="shared" si="7"/>
        <v/>
      </c>
      <c r="L52" s="161"/>
      <c r="M52" s="170"/>
      <c r="N52" s="161"/>
      <c r="O52" s="170"/>
      <c r="P52" s="147"/>
      <c r="Q52" s="147" t="str">
        <f t="shared" si="1"/>
        <v/>
      </c>
      <c r="R52" s="147" t="str">
        <f t="shared" si="8"/>
        <v/>
      </c>
      <c r="S52" s="147" t="str">
        <f t="shared" si="2"/>
        <v/>
      </c>
      <c r="T52" s="75" t="str">
        <f t="shared" si="3"/>
        <v/>
      </c>
      <c r="U52" s="67" t="str">
        <f t="shared" si="4"/>
        <v/>
      </c>
      <c r="V52" s="147" t="str">
        <f t="shared" si="9"/>
        <v/>
      </c>
      <c r="W52" s="1" t="str">
        <f t="shared" si="10"/>
        <v/>
      </c>
      <c r="X52" s="1" t="str">
        <f t="shared" si="5"/>
        <v/>
      </c>
      <c r="Y52" s="1" t="str">
        <f t="shared" si="11"/>
        <v/>
      </c>
      <c r="Z52" s="1"/>
      <c r="AA52" s="1"/>
      <c r="AB52" s="6"/>
    </row>
    <row r="53" spans="1:28" x14ac:dyDescent="0.15">
      <c r="A53" s="2"/>
      <c r="B53" s="2"/>
      <c r="C53" s="12"/>
      <c r="D53" s="11"/>
      <c r="E53" s="148"/>
      <c r="F53" s="148"/>
      <c r="G53" s="148"/>
      <c r="H53" s="148"/>
      <c r="I53" s="148" t="str">
        <f t="shared" si="6"/>
        <v/>
      </c>
      <c r="J53" s="57" t="str">
        <f t="shared" si="0"/>
        <v/>
      </c>
      <c r="K53" s="35" t="str">
        <f t="shared" si="7"/>
        <v/>
      </c>
      <c r="L53" s="162"/>
      <c r="M53" s="171"/>
      <c r="N53" s="162"/>
      <c r="O53" s="171"/>
      <c r="P53" s="148"/>
      <c r="Q53" s="148" t="str">
        <f t="shared" si="1"/>
        <v/>
      </c>
      <c r="R53" s="148" t="str">
        <f t="shared" si="8"/>
        <v/>
      </c>
      <c r="S53" s="148" t="str">
        <f t="shared" si="2"/>
        <v/>
      </c>
      <c r="T53" s="57" t="str">
        <f t="shared" si="3"/>
        <v/>
      </c>
      <c r="U53" s="68" t="str">
        <f t="shared" si="4"/>
        <v/>
      </c>
      <c r="V53" s="148" t="str">
        <f t="shared" si="9"/>
        <v/>
      </c>
      <c r="W53" s="2" t="str">
        <f t="shared" si="10"/>
        <v/>
      </c>
      <c r="X53" s="2" t="str">
        <f t="shared" si="5"/>
        <v/>
      </c>
      <c r="Y53" s="2" t="str">
        <f t="shared" si="11"/>
        <v/>
      </c>
      <c r="Z53" s="2"/>
      <c r="AA53" s="2"/>
      <c r="AB53" s="7"/>
    </row>
    <row r="54" spans="1:28" x14ac:dyDescent="0.15">
      <c r="A54" s="1"/>
      <c r="B54" s="1"/>
      <c r="C54" s="26"/>
      <c r="D54" s="28"/>
      <c r="E54" s="147"/>
      <c r="F54" s="147"/>
      <c r="G54" s="147"/>
      <c r="H54" s="147"/>
      <c r="I54" s="147" t="str">
        <f t="shared" si="6"/>
        <v/>
      </c>
      <c r="J54" s="75" t="str">
        <f t="shared" si="0"/>
        <v/>
      </c>
      <c r="K54" s="36" t="str">
        <f t="shared" si="7"/>
        <v/>
      </c>
      <c r="L54" s="161"/>
      <c r="M54" s="170"/>
      <c r="N54" s="161"/>
      <c r="O54" s="170"/>
      <c r="P54" s="147"/>
      <c r="Q54" s="147" t="str">
        <f t="shared" si="1"/>
        <v/>
      </c>
      <c r="R54" s="147" t="str">
        <f t="shared" si="8"/>
        <v/>
      </c>
      <c r="S54" s="147" t="str">
        <f t="shared" si="2"/>
        <v/>
      </c>
      <c r="T54" s="75" t="str">
        <f t="shared" si="3"/>
        <v/>
      </c>
      <c r="U54" s="67" t="str">
        <f t="shared" si="4"/>
        <v/>
      </c>
      <c r="V54" s="147" t="str">
        <f t="shared" si="9"/>
        <v/>
      </c>
      <c r="W54" s="1" t="str">
        <f t="shared" si="10"/>
        <v/>
      </c>
      <c r="X54" s="1" t="str">
        <f t="shared" si="5"/>
        <v/>
      </c>
      <c r="Y54" s="1" t="str">
        <f t="shared" si="11"/>
        <v/>
      </c>
      <c r="Z54" s="1"/>
      <c r="AA54" s="1"/>
      <c r="AB54" s="6"/>
    </row>
    <row r="55" spans="1:28" x14ac:dyDescent="0.15">
      <c r="A55" s="2"/>
      <c r="B55" s="2"/>
      <c r="C55" s="12"/>
      <c r="D55" s="11"/>
      <c r="E55" s="148"/>
      <c r="F55" s="148"/>
      <c r="G55" s="148"/>
      <c r="H55" s="148"/>
      <c r="I55" s="148" t="str">
        <f t="shared" si="6"/>
        <v/>
      </c>
      <c r="J55" s="57" t="str">
        <f t="shared" si="0"/>
        <v/>
      </c>
      <c r="K55" s="35" t="str">
        <f t="shared" si="7"/>
        <v/>
      </c>
      <c r="L55" s="162"/>
      <c r="M55" s="171"/>
      <c r="N55" s="162"/>
      <c r="O55" s="171"/>
      <c r="P55" s="148"/>
      <c r="Q55" s="148" t="str">
        <f t="shared" si="1"/>
        <v/>
      </c>
      <c r="R55" s="148" t="str">
        <f t="shared" si="8"/>
        <v/>
      </c>
      <c r="S55" s="148" t="str">
        <f t="shared" si="2"/>
        <v/>
      </c>
      <c r="T55" s="57" t="str">
        <f t="shared" si="3"/>
        <v/>
      </c>
      <c r="U55" s="68" t="str">
        <f t="shared" si="4"/>
        <v/>
      </c>
      <c r="V55" s="148" t="str">
        <f t="shared" si="9"/>
        <v/>
      </c>
      <c r="W55" s="2" t="str">
        <f t="shared" si="10"/>
        <v/>
      </c>
      <c r="X55" s="2" t="str">
        <f t="shared" si="5"/>
        <v/>
      </c>
      <c r="Y55" s="2" t="str">
        <f t="shared" si="11"/>
        <v/>
      </c>
      <c r="Z55" s="2"/>
      <c r="AA55" s="2"/>
      <c r="AB55" s="7"/>
    </row>
    <row r="56" spans="1:28" x14ac:dyDescent="0.15">
      <c r="A56" s="1"/>
      <c r="B56" s="1"/>
      <c r="C56" s="26"/>
      <c r="D56" s="28"/>
      <c r="E56" s="147"/>
      <c r="F56" s="147"/>
      <c r="G56" s="147"/>
      <c r="H56" s="147"/>
      <c r="I56" s="147" t="str">
        <f t="shared" si="6"/>
        <v/>
      </c>
      <c r="J56" s="75" t="str">
        <f t="shared" si="0"/>
        <v/>
      </c>
      <c r="K56" s="36" t="str">
        <f t="shared" si="7"/>
        <v/>
      </c>
      <c r="L56" s="161"/>
      <c r="M56" s="170"/>
      <c r="N56" s="161"/>
      <c r="O56" s="170"/>
      <c r="P56" s="147"/>
      <c r="Q56" s="147" t="str">
        <f t="shared" si="1"/>
        <v/>
      </c>
      <c r="R56" s="147" t="str">
        <f t="shared" si="8"/>
        <v/>
      </c>
      <c r="S56" s="147" t="str">
        <f t="shared" si="2"/>
        <v/>
      </c>
      <c r="T56" s="75" t="str">
        <f t="shared" si="3"/>
        <v/>
      </c>
      <c r="U56" s="67" t="str">
        <f t="shared" si="4"/>
        <v/>
      </c>
      <c r="V56" s="147" t="str">
        <f t="shared" si="9"/>
        <v/>
      </c>
      <c r="W56" s="1" t="str">
        <f t="shared" si="10"/>
        <v/>
      </c>
      <c r="X56" s="1" t="str">
        <f t="shared" si="5"/>
        <v/>
      </c>
      <c r="Y56" s="1" t="str">
        <f t="shared" si="11"/>
        <v/>
      </c>
      <c r="Z56" s="1"/>
      <c r="AA56" s="1"/>
      <c r="AB56" s="6"/>
    </row>
    <row r="57" spans="1:28" x14ac:dyDescent="0.15">
      <c r="A57" s="2"/>
      <c r="B57" s="2"/>
      <c r="C57" s="12"/>
      <c r="D57" s="11"/>
      <c r="E57" s="148"/>
      <c r="F57" s="148"/>
      <c r="G57" s="148"/>
      <c r="H57" s="148"/>
      <c r="I57" s="148" t="str">
        <f t="shared" si="6"/>
        <v/>
      </c>
      <c r="J57" s="57" t="str">
        <f t="shared" si="0"/>
        <v/>
      </c>
      <c r="K57" s="35" t="str">
        <f t="shared" si="7"/>
        <v/>
      </c>
      <c r="L57" s="162"/>
      <c r="M57" s="171"/>
      <c r="N57" s="162"/>
      <c r="O57" s="171"/>
      <c r="P57" s="148"/>
      <c r="Q57" s="148" t="str">
        <f t="shared" si="1"/>
        <v/>
      </c>
      <c r="R57" s="148" t="str">
        <f t="shared" si="8"/>
        <v/>
      </c>
      <c r="S57" s="148" t="str">
        <f t="shared" si="2"/>
        <v/>
      </c>
      <c r="T57" s="57" t="str">
        <f t="shared" si="3"/>
        <v/>
      </c>
      <c r="U57" s="68" t="str">
        <f t="shared" si="4"/>
        <v/>
      </c>
      <c r="V57" s="148" t="str">
        <f t="shared" si="9"/>
        <v/>
      </c>
      <c r="W57" s="2" t="str">
        <f t="shared" si="10"/>
        <v/>
      </c>
      <c r="X57" s="2" t="str">
        <f t="shared" si="5"/>
        <v/>
      </c>
      <c r="Y57" s="2" t="str">
        <f t="shared" si="11"/>
        <v/>
      </c>
      <c r="Z57" s="2"/>
      <c r="AA57" s="2"/>
      <c r="AB57" s="7"/>
    </row>
    <row r="58" spans="1:28" x14ac:dyDescent="0.15">
      <c r="A58" s="1"/>
      <c r="B58" s="1"/>
      <c r="C58" s="26"/>
      <c r="D58" s="28"/>
      <c r="E58" s="147"/>
      <c r="F58" s="147"/>
      <c r="G58" s="147"/>
      <c r="H58" s="147"/>
      <c r="I58" s="147" t="str">
        <f t="shared" si="6"/>
        <v/>
      </c>
      <c r="J58" s="75" t="str">
        <f t="shared" si="0"/>
        <v/>
      </c>
      <c r="K58" s="36" t="str">
        <f t="shared" si="7"/>
        <v/>
      </c>
      <c r="L58" s="161"/>
      <c r="M58" s="170"/>
      <c r="N58" s="161"/>
      <c r="O58" s="170"/>
      <c r="P58" s="147"/>
      <c r="Q58" s="147" t="str">
        <f t="shared" si="1"/>
        <v/>
      </c>
      <c r="R58" s="147" t="str">
        <f t="shared" si="8"/>
        <v/>
      </c>
      <c r="S58" s="147" t="str">
        <f t="shared" si="2"/>
        <v/>
      </c>
      <c r="T58" s="75" t="str">
        <f t="shared" si="3"/>
        <v/>
      </c>
      <c r="U58" s="67" t="str">
        <f t="shared" si="4"/>
        <v/>
      </c>
      <c r="V58" s="147" t="str">
        <f t="shared" si="9"/>
        <v/>
      </c>
      <c r="W58" s="1" t="str">
        <f t="shared" si="10"/>
        <v/>
      </c>
      <c r="X58" s="1" t="str">
        <f t="shared" si="5"/>
        <v/>
      </c>
      <c r="Y58" s="1" t="str">
        <f t="shared" si="11"/>
        <v/>
      </c>
      <c r="Z58" s="1"/>
      <c r="AA58" s="1"/>
      <c r="AB58" s="6"/>
    </row>
    <row r="59" spans="1:28" x14ac:dyDescent="0.15">
      <c r="A59" s="2"/>
      <c r="B59" s="2"/>
      <c r="C59" s="12"/>
      <c r="D59" s="11"/>
      <c r="E59" s="148"/>
      <c r="F59" s="148"/>
      <c r="G59" s="148"/>
      <c r="H59" s="148"/>
      <c r="I59" s="148" t="str">
        <f t="shared" si="6"/>
        <v/>
      </c>
      <c r="J59" s="57" t="str">
        <f t="shared" si="0"/>
        <v/>
      </c>
      <c r="K59" s="35" t="str">
        <f t="shared" si="7"/>
        <v/>
      </c>
      <c r="L59" s="162"/>
      <c r="M59" s="171"/>
      <c r="N59" s="162"/>
      <c r="O59" s="171"/>
      <c r="P59" s="148"/>
      <c r="Q59" s="148" t="str">
        <f t="shared" si="1"/>
        <v/>
      </c>
      <c r="R59" s="148" t="str">
        <f t="shared" si="8"/>
        <v/>
      </c>
      <c r="S59" s="148" t="str">
        <f t="shared" si="2"/>
        <v/>
      </c>
      <c r="T59" s="57" t="str">
        <f t="shared" si="3"/>
        <v/>
      </c>
      <c r="U59" s="68" t="str">
        <f t="shared" si="4"/>
        <v/>
      </c>
      <c r="V59" s="148" t="str">
        <f t="shared" si="9"/>
        <v/>
      </c>
      <c r="W59" s="2" t="str">
        <f t="shared" si="10"/>
        <v/>
      </c>
      <c r="X59" s="2" t="str">
        <f t="shared" si="5"/>
        <v/>
      </c>
      <c r="Y59" s="2" t="str">
        <f t="shared" si="11"/>
        <v/>
      </c>
      <c r="Z59" s="2"/>
      <c r="AA59" s="2"/>
      <c r="AB59" s="7"/>
    </row>
    <row r="60" spans="1:28" x14ac:dyDescent="0.15">
      <c r="A60" s="1"/>
      <c r="B60" s="1"/>
      <c r="C60" s="26"/>
      <c r="D60" s="28"/>
      <c r="E60" s="147"/>
      <c r="F60" s="147"/>
      <c r="G60" s="147"/>
      <c r="H60" s="147"/>
      <c r="I60" s="147" t="str">
        <f t="shared" si="6"/>
        <v/>
      </c>
      <c r="J60" s="75" t="str">
        <f t="shared" si="0"/>
        <v/>
      </c>
      <c r="K60" s="36" t="str">
        <f t="shared" si="7"/>
        <v/>
      </c>
      <c r="L60" s="161"/>
      <c r="M60" s="170"/>
      <c r="N60" s="161"/>
      <c r="O60" s="170"/>
      <c r="P60" s="147"/>
      <c r="Q60" s="147" t="str">
        <f t="shared" si="1"/>
        <v/>
      </c>
      <c r="R60" s="147" t="str">
        <f t="shared" si="8"/>
        <v/>
      </c>
      <c r="S60" s="147" t="str">
        <f t="shared" si="2"/>
        <v/>
      </c>
      <c r="T60" s="75" t="str">
        <f t="shared" si="3"/>
        <v/>
      </c>
      <c r="U60" s="67" t="str">
        <f t="shared" si="4"/>
        <v/>
      </c>
      <c r="V60" s="147" t="str">
        <f t="shared" si="9"/>
        <v/>
      </c>
      <c r="W60" s="1" t="str">
        <f t="shared" si="10"/>
        <v/>
      </c>
      <c r="X60" s="1" t="str">
        <f t="shared" si="5"/>
        <v/>
      </c>
      <c r="Y60" s="1" t="str">
        <f t="shared" si="11"/>
        <v/>
      </c>
      <c r="Z60" s="1"/>
      <c r="AA60" s="1"/>
      <c r="AB60" s="6"/>
    </row>
    <row r="61" spans="1:28" x14ac:dyDescent="0.15">
      <c r="A61" s="2"/>
      <c r="B61" s="2"/>
      <c r="C61" s="12"/>
      <c r="D61" s="11"/>
      <c r="E61" s="148"/>
      <c r="F61" s="148"/>
      <c r="G61" s="148"/>
      <c r="H61" s="148"/>
      <c r="I61" s="148" t="str">
        <f t="shared" si="6"/>
        <v/>
      </c>
      <c r="J61" s="57" t="str">
        <f t="shared" si="0"/>
        <v/>
      </c>
      <c r="K61" s="35" t="str">
        <f t="shared" si="7"/>
        <v/>
      </c>
      <c r="L61" s="162"/>
      <c r="M61" s="171"/>
      <c r="N61" s="162"/>
      <c r="O61" s="171"/>
      <c r="P61" s="148"/>
      <c r="Q61" s="148" t="str">
        <f t="shared" si="1"/>
        <v/>
      </c>
      <c r="R61" s="148" t="str">
        <f t="shared" si="8"/>
        <v/>
      </c>
      <c r="S61" s="148" t="str">
        <f t="shared" si="2"/>
        <v/>
      </c>
      <c r="T61" s="57" t="str">
        <f t="shared" si="3"/>
        <v/>
      </c>
      <c r="U61" s="68" t="str">
        <f t="shared" si="4"/>
        <v/>
      </c>
      <c r="V61" s="148" t="str">
        <f t="shared" si="9"/>
        <v/>
      </c>
      <c r="W61" s="2" t="str">
        <f t="shared" si="10"/>
        <v/>
      </c>
      <c r="X61" s="2" t="str">
        <f t="shared" si="5"/>
        <v/>
      </c>
      <c r="Y61" s="2" t="str">
        <f t="shared" si="11"/>
        <v/>
      </c>
      <c r="Z61" s="2"/>
      <c r="AA61" s="2"/>
      <c r="AB61" s="7"/>
    </row>
    <row r="62" spans="1:28" x14ac:dyDescent="0.15">
      <c r="A62" s="1"/>
      <c r="B62" s="1"/>
      <c r="C62" s="26"/>
      <c r="D62" s="28"/>
      <c r="E62" s="147"/>
      <c r="F62" s="147"/>
      <c r="G62" s="147"/>
      <c r="H62" s="147"/>
      <c r="I62" s="147" t="str">
        <f t="shared" si="6"/>
        <v/>
      </c>
      <c r="J62" s="75" t="str">
        <f t="shared" si="0"/>
        <v/>
      </c>
      <c r="K62" s="36" t="str">
        <f t="shared" si="7"/>
        <v/>
      </c>
      <c r="L62" s="161"/>
      <c r="M62" s="170"/>
      <c r="N62" s="161"/>
      <c r="O62" s="170"/>
      <c r="P62" s="147"/>
      <c r="Q62" s="147" t="str">
        <f t="shared" si="1"/>
        <v/>
      </c>
      <c r="R62" s="147" t="str">
        <f t="shared" si="8"/>
        <v/>
      </c>
      <c r="S62" s="147" t="str">
        <f t="shared" si="2"/>
        <v/>
      </c>
      <c r="T62" s="75" t="str">
        <f t="shared" si="3"/>
        <v/>
      </c>
      <c r="U62" s="67" t="str">
        <f t="shared" si="4"/>
        <v/>
      </c>
      <c r="V62" s="147" t="str">
        <f t="shared" si="9"/>
        <v/>
      </c>
      <c r="W62" s="1" t="str">
        <f t="shared" si="10"/>
        <v/>
      </c>
      <c r="X62" s="1" t="str">
        <f t="shared" si="5"/>
        <v/>
      </c>
      <c r="Y62" s="1" t="str">
        <f t="shared" si="11"/>
        <v/>
      </c>
      <c r="Z62" s="1"/>
      <c r="AA62" s="1"/>
      <c r="AB62" s="6"/>
    </row>
    <row r="63" spans="1:28" x14ac:dyDescent="0.15">
      <c r="A63" s="2"/>
      <c r="B63" s="2"/>
      <c r="C63" s="12"/>
      <c r="D63" s="11"/>
      <c r="E63" s="148"/>
      <c r="F63" s="148"/>
      <c r="G63" s="148"/>
      <c r="H63" s="148"/>
      <c r="I63" s="148" t="str">
        <f t="shared" si="6"/>
        <v/>
      </c>
      <c r="J63" s="57" t="str">
        <f t="shared" si="0"/>
        <v/>
      </c>
      <c r="K63" s="35" t="str">
        <f t="shared" si="7"/>
        <v/>
      </c>
      <c r="L63" s="162"/>
      <c r="M63" s="171"/>
      <c r="N63" s="162"/>
      <c r="O63" s="171"/>
      <c r="P63" s="148"/>
      <c r="Q63" s="148" t="str">
        <f t="shared" si="1"/>
        <v/>
      </c>
      <c r="R63" s="148" t="str">
        <f t="shared" si="8"/>
        <v/>
      </c>
      <c r="S63" s="148" t="str">
        <f t="shared" si="2"/>
        <v/>
      </c>
      <c r="T63" s="57" t="str">
        <f t="shared" si="3"/>
        <v/>
      </c>
      <c r="U63" s="68" t="str">
        <f t="shared" si="4"/>
        <v/>
      </c>
      <c r="V63" s="148" t="str">
        <f t="shared" si="9"/>
        <v/>
      </c>
      <c r="W63" s="2" t="str">
        <f t="shared" si="10"/>
        <v/>
      </c>
      <c r="X63" s="2" t="str">
        <f t="shared" si="5"/>
        <v/>
      </c>
      <c r="Y63" s="2" t="str">
        <f t="shared" si="11"/>
        <v/>
      </c>
      <c r="Z63" s="2"/>
      <c r="AA63" s="2"/>
      <c r="AB63" s="7"/>
    </row>
    <row r="64" spans="1:28" x14ac:dyDescent="0.15">
      <c r="A64" s="1"/>
      <c r="B64" s="1"/>
      <c r="C64" s="26"/>
      <c r="D64" s="28"/>
      <c r="E64" s="147"/>
      <c r="F64" s="147"/>
      <c r="G64" s="147"/>
      <c r="H64" s="147"/>
      <c r="I64" s="147" t="str">
        <f t="shared" si="6"/>
        <v/>
      </c>
      <c r="J64" s="75" t="str">
        <f t="shared" si="0"/>
        <v/>
      </c>
      <c r="K64" s="36" t="str">
        <f t="shared" si="7"/>
        <v/>
      </c>
      <c r="L64" s="161"/>
      <c r="M64" s="170"/>
      <c r="N64" s="161"/>
      <c r="O64" s="170"/>
      <c r="P64" s="147"/>
      <c r="Q64" s="147" t="str">
        <f t="shared" si="1"/>
        <v/>
      </c>
      <c r="R64" s="147" t="str">
        <f t="shared" si="8"/>
        <v/>
      </c>
      <c r="S64" s="147" t="str">
        <f t="shared" si="2"/>
        <v/>
      </c>
      <c r="T64" s="75" t="str">
        <f t="shared" si="3"/>
        <v/>
      </c>
      <c r="U64" s="67" t="str">
        <f t="shared" si="4"/>
        <v/>
      </c>
      <c r="V64" s="147" t="str">
        <f t="shared" si="9"/>
        <v/>
      </c>
      <c r="W64" s="1" t="str">
        <f t="shared" si="10"/>
        <v/>
      </c>
      <c r="X64" s="1" t="str">
        <f t="shared" si="5"/>
        <v/>
      </c>
      <c r="Y64" s="1" t="str">
        <f t="shared" si="11"/>
        <v/>
      </c>
      <c r="Z64" s="1"/>
      <c r="AA64" s="1"/>
      <c r="AB64" s="6"/>
    </row>
    <row r="65" spans="1:28" x14ac:dyDescent="0.15">
      <c r="A65" s="2"/>
      <c r="B65" s="2"/>
      <c r="C65" s="12"/>
      <c r="D65" s="11"/>
      <c r="E65" s="148"/>
      <c r="F65" s="148"/>
      <c r="G65" s="148"/>
      <c r="H65" s="148"/>
      <c r="I65" s="148" t="str">
        <f t="shared" si="6"/>
        <v/>
      </c>
      <c r="J65" s="57" t="str">
        <f t="shared" si="0"/>
        <v/>
      </c>
      <c r="K65" s="35" t="str">
        <f t="shared" si="7"/>
        <v/>
      </c>
      <c r="L65" s="162"/>
      <c r="M65" s="171"/>
      <c r="N65" s="162"/>
      <c r="O65" s="171"/>
      <c r="P65" s="148"/>
      <c r="Q65" s="148" t="str">
        <f t="shared" si="1"/>
        <v/>
      </c>
      <c r="R65" s="148" t="str">
        <f t="shared" si="8"/>
        <v/>
      </c>
      <c r="S65" s="148" t="str">
        <f t="shared" si="2"/>
        <v/>
      </c>
      <c r="T65" s="57" t="str">
        <f t="shared" si="3"/>
        <v/>
      </c>
      <c r="U65" s="68" t="str">
        <f t="shared" si="4"/>
        <v/>
      </c>
      <c r="V65" s="148" t="str">
        <f t="shared" si="9"/>
        <v/>
      </c>
      <c r="W65" s="2" t="str">
        <f t="shared" si="10"/>
        <v/>
      </c>
      <c r="X65" s="2" t="str">
        <f t="shared" si="5"/>
        <v/>
      </c>
      <c r="Y65" s="2" t="str">
        <f t="shared" si="11"/>
        <v/>
      </c>
      <c r="Z65" s="2"/>
      <c r="AA65" s="2"/>
      <c r="AB65" s="7"/>
    </row>
    <row r="66" spans="1:28" x14ac:dyDescent="0.15">
      <c r="A66" s="1"/>
      <c r="B66" s="1"/>
      <c r="C66" s="26"/>
      <c r="D66" s="28"/>
      <c r="E66" s="147"/>
      <c r="F66" s="147"/>
      <c r="G66" s="147"/>
      <c r="H66" s="147"/>
      <c r="I66" s="147" t="str">
        <f t="shared" ref="I66:I129" si="12">IF(G66=0,"",IF(C66="L",E66-G66,G66-E66)*D66)</f>
        <v/>
      </c>
      <c r="J66" s="75" t="str">
        <f t="shared" ref="J66:J129" si="13">IFERROR(IF(H66=0,"",I66/H66),"")</f>
        <v/>
      </c>
      <c r="K66" s="36" t="str">
        <f t="shared" ref="K66:K129" si="14">IFERROR(ROUND(IF(I66=0,"0",IF(C66="L",F66*D66-E66*D66,E66*D66-F66*D66)/I66),1),"")</f>
        <v/>
      </c>
      <c r="L66" s="161"/>
      <c r="M66" s="170"/>
      <c r="N66" s="161"/>
      <c r="O66" s="170"/>
      <c r="P66" s="147"/>
      <c r="Q66" s="147" t="str">
        <f t="shared" ref="Q66:Q129" si="15">IF(H66=0,"",IF(C66="L",P66*D66-E66*D66,E66*D66-P66*D66))</f>
        <v/>
      </c>
      <c r="R66" s="147" t="str">
        <f t="shared" ref="R66:R129" si="16">IF(H66=0,"",0.5*V66/100+16)</f>
        <v/>
      </c>
      <c r="S66" s="147" t="str">
        <f t="shared" ref="S66:S129" si="17">IF(H66=0,"",Q66-R66)</f>
        <v/>
      </c>
      <c r="T66" s="75" t="str">
        <f t="shared" si="3"/>
        <v/>
      </c>
      <c r="U66" s="67" t="str">
        <f t="shared" ref="U66:U129" si="18">IF(H66=0,"",S66/I66)</f>
        <v/>
      </c>
      <c r="V66" s="147" t="str">
        <f t="shared" ref="V66:V129" si="19">IF(H66=0,"",E66*D66)</f>
        <v/>
      </c>
      <c r="W66" s="1" t="str">
        <f t="shared" si="10"/>
        <v/>
      </c>
      <c r="X66" s="1" t="str">
        <f t="shared" si="5"/>
        <v/>
      </c>
      <c r="Y66" s="1" t="str">
        <f t="shared" si="11"/>
        <v/>
      </c>
      <c r="Z66" s="1"/>
      <c r="AA66" s="1"/>
      <c r="AB66" s="6"/>
    </row>
    <row r="67" spans="1:28" x14ac:dyDescent="0.15">
      <c r="A67" s="2"/>
      <c r="B67" s="2"/>
      <c r="C67" s="12"/>
      <c r="D67" s="11"/>
      <c r="E67" s="148"/>
      <c r="F67" s="148"/>
      <c r="G67" s="148"/>
      <c r="H67" s="148"/>
      <c r="I67" s="148" t="str">
        <f t="shared" si="12"/>
        <v/>
      </c>
      <c r="J67" s="57" t="str">
        <f t="shared" si="13"/>
        <v/>
      </c>
      <c r="K67" s="35" t="str">
        <f t="shared" si="14"/>
        <v/>
      </c>
      <c r="L67" s="162"/>
      <c r="M67" s="171"/>
      <c r="N67" s="162"/>
      <c r="O67" s="171"/>
      <c r="P67" s="148"/>
      <c r="Q67" s="148" t="str">
        <f t="shared" si="15"/>
        <v/>
      </c>
      <c r="R67" s="148" t="str">
        <f t="shared" si="16"/>
        <v/>
      </c>
      <c r="S67" s="148" t="str">
        <f t="shared" si="17"/>
        <v/>
      </c>
      <c r="T67" s="57" t="str">
        <f t="shared" ref="T67:T130" si="20">IF(D67=0,"",S67/H67)</f>
        <v/>
      </c>
      <c r="U67" s="68" t="str">
        <f t="shared" si="18"/>
        <v/>
      </c>
      <c r="V67" s="148" t="str">
        <f t="shared" si="19"/>
        <v/>
      </c>
      <c r="W67" s="2" t="str">
        <f t="shared" ref="W67:W130" si="21">IF(D67=0,"",W66+1)</f>
        <v/>
      </c>
      <c r="X67" s="2" t="str">
        <f t="shared" ref="X67:X130" si="22">IF(D67=0,"",IF(S67&gt;0,1,0))</f>
        <v/>
      </c>
      <c r="Y67" s="2" t="str">
        <f t="shared" ref="Y67:Y130" si="23">IF(D67=0,"",SUM(X67+Y66))</f>
        <v/>
      </c>
      <c r="Z67" s="2"/>
      <c r="AA67" s="2"/>
      <c r="AB67" s="2"/>
    </row>
    <row r="68" spans="1:28" x14ac:dyDescent="0.15">
      <c r="A68" s="1"/>
      <c r="B68" s="1"/>
      <c r="C68" s="26"/>
      <c r="D68" s="28"/>
      <c r="E68" s="147"/>
      <c r="F68" s="147"/>
      <c r="G68" s="147"/>
      <c r="H68" s="147"/>
      <c r="I68" s="147" t="str">
        <f t="shared" si="12"/>
        <v/>
      </c>
      <c r="J68" s="75" t="str">
        <f t="shared" si="13"/>
        <v/>
      </c>
      <c r="K68" s="36" t="str">
        <f t="shared" si="14"/>
        <v/>
      </c>
      <c r="L68" s="161"/>
      <c r="M68" s="170"/>
      <c r="N68" s="161"/>
      <c r="O68" s="170"/>
      <c r="P68" s="147"/>
      <c r="Q68" s="147" t="str">
        <f t="shared" si="15"/>
        <v/>
      </c>
      <c r="R68" s="147" t="str">
        <f t="shared" si="16"/>
        <v/>
      </c>
      <c r="S68" s="147" t="str">
        <f t="shared" si="17"/>
        <v/>
      </c>
      <c r="T68" s="75" t="str">
        <f t="shared" si="20"/>
        <v/>
      </c>
      <c r="U68" s="67" t="str">
        <f t="shared" si="18"/>
        <v/>
      </c>
      <c r="V68" s="147" t="str">
        <f t="shared" si="19"/>
        <v/>
      </c>
      <c r="W68" s="1" t="str">
        <f t="shared" si="21"/>
        <v/>
      </c>
      <c r="X68" s="1" t="str">
        <f t="shared" si="22"/>
        <v/>
      </c>
      <c r="Y68" s="1" t="str">
        <f t="shared" si="23"/>
        <v/>
      </c>
      <c r="Z68" s="1"/>
      <c r="AA68" s="1"/>
      <c r="AB68" s="1"/>
    </row>
    <row r="69" spans="1:28" x14ac:dyDescent="0.15">
      <c r="A69" s="2"/>
      <c r="B69" s="2"/>
      <c r="C69" s="12"/>
      <c r="D69" s="11"/>
      <c r="E69" s="148"/>
      <c r="F69" s="148"/>
      <c r="G69" s="148"/>
      <c r="H69" s="148"/>
      <c r="I69" s="148" t="str">
        <f t="shared" si="12"/>
        <v/>
      </c>
      <c r="J69" s="57" t="str">
        <f t="shared" si="13"/>
        <v/>
      </c>
      <c r="K69" s="35" t="str">
        <f t="shared" si="14"/>
        <v/>
      </c>
      <c r="L69" s="162"/>
      <c r="M69" s="171"/>
      <c r="N69" s="162"/>
      <c r="O69" s="171"/>
      <c r="P69" s="148"/>
      <c r="Q69" s="148" t="str">
        <f t="shared" si="15"/>
        <v/>
      </c>
      <c r="R69" s="148" t="str">
        <f t="shared" si="16"/>
        <v/>
      </c>
      <c r="S69" s="148" t="str">
        <f t="shared" si="17"/>
        <v/>
      </c>
      <c r="T69" s="57" t="str">
        <f t="shared" si="20"/>
        <v/>
      </c>
      <c r="U69" s="68" t="str">
        <f t="shared" si="18"/>
        <v/>
      </c>
      <c r="V69" s="148" t="str">
        <f t="shared" si="19"/>
        <v/>
      </c>
      <c r="W69" s="2" t="str">
        <f t="shared" si="21"/>
        <v/>
      </c>
      <c r="X69" s="2" t="str">
        <f t="shared" si="22"/>
        <v/>
      </c>
      <c r="Y69" s="2" t="str">
        <f t="shared" si="23"/>
        <v/>
      </c>
      <c r="Z69" s="2"/>
      <c r="AA69" s="2"/>
      <c r="AB69" s="2"/>
    </row>
    <row r="70" spans="1:28" x14ac:dyDescent="0.15">
      <c r="A70" s="1"/>
      <c r="B70" s="1"/>
      <c r="C70" s="26"/>
      <c r="D70" s="28"/>
      <c r="E70" s="147"/>
      <c r="F70" s="147"/>
      <c r="G70" s="147"/>
      <c r="H70" s="147"/>
      <c r="I70" s="147" t="str">
        <f t="shared" si="12"/>
        <v/>
      </c>
      <c r="J70" s="75" t="str">
        <f t="shared" si="13"/>
        <v/>
      </c>
      <c r="K70" s="36" t="str">
        <f t="shared" si="14"/>
        <v/>
      </c>
      <c r="L70" s="161"/>
      <c r="M70" s="170"/>
      <c r="N70" s="161"/>
      <c r="O70" s="170"/>
      <c r="P70" s="147"/>
      <c r="Q70" s="147" t="str">
        <f t="shared" si="15"/>
        <v/>
      </c>
      <c r="R70" s="147" t="str">
        <f t="shared" si="16"/>
        <v/>
      </c>
      <c r="S70" s="147" t="str">
        <f t="shared" si="17"/>
        <v/>
      </c>
      <c r="T70" s="75" t="str">
        <f t="shared" si="20"/>
        <v/>
      </c>
      <c r="U70" s="67" t="str">
        <f t="shared" si="18"/>
        <v/>
      </c>
      <c r="V70" s="147" t="str">
        <f t="shared" si="19"/>
        <v/>
      </c>
      <c r="W70" s="1" t="str">
        <f t="shared" si="21"/>
        <v/>
      </c>
      <c r="X70" s="1" t="str">
        <f t="shared" si="22"/>
        <v/>
      </c>
      <c r="Y70" s="1" t="str">
        <f t="shared" si="23"/>
        <v/>
      </c>
      <c r="Z70" s="1"/>
      <c r="AA70" s="1"/>
      <c r="AB70" s="1"/>
    </row>
    <row r="71" spans="1:28" x14ac:dyDescent="0.15">
      <c r="A71" s="2"/>
      <c r="B71" s="2"/>
      <c r="C71" s="12"/>
      <c r="D71" s="11"/>
      <c r="E71" s="148"/>
      <c r="F71" s="148"/>
      <c r="G71" s="148"/>
      <c r="H71" s="148"/>
      <c r="I71" s="148" t="str">
        <f t="shared" si="12"/>
        <v/>
      </c>
      <c r="J71" s="57" t="str">
        <f t="shared" si="13"/>
        <v/>
      </c>
      <c r="K71" s="35" t="str">
        <f t="shared" si="14"/>
        <v/>
      </c>
      <c r="L71" s="162"/>
      <c r="M71" s="171"/>
      <c r="N71" s="162"/>
      <c r="O71" s="171"/>
      <c r="P71" s="148"/>
      <c r="Q71" s="148" t="str">
        <f t="shared" si="15"/>
        <v/>
      </c>
      <c r="R71" s="148" t="str">
        <f t="shared" si="16"/>
        <v/>
      </c>
      <c r="S71" s="148" t="str">
        <f t="shared" si="17"/>
        <v/>
      </c>
      <c r="T71" s="57" t="str">
        <f t="shared" si="20"/>
        <v/>
      </c>
      <c r="U71" s="68" t="str">
        <f t="shared" si="18"/>
        <v/>
      </c>
      <c r="V71" s="148" t="str">
        <f t="shared" si="19"/>
        <v/>
      </c>
      <c r="W71" s="2" t="str">
        <f t="shared" si="21"/>
        <v/>
      </c>
      <c r="X71" s="2" t="str">
        <f t="shared" si="22"/>
        <v/>
      </c>
      <c r="Y71" s="2" t="str">
        <f t="shared" si="23"/>
        <v/>
      </c>
      <c r="Z71" s="2"/>
      <c r="AA71" s="2"/>
      <c r="AB71" s="2"/>
    </row>
    <row r="72" spans="1:28" x14ac:dyDescent="0.15">
      <c r="A72" s="1"/>
      <c r="B72" s="1"/>
      <c r="C72" s="26"/>
      <c r="D72" s="28"/>
      <c r="E72" s="147"/>
      <c r="F72" s="147"/>
      <c r="G72" s="147"/>
      <c r="H72" s="147"/>
      <c r="I72" s="147" t="str">
        <f t="shared" si="12"/>
        <v/>
      </c>
      <c r="J72" s="75" t="str">
        <f t="shared" si="13"/>
        <v/>
      </c>
      <c r="K72" s="36" t="str">
        <f t="shared" si="14"/>
        <v/>
      </c>
      <c r="L72" s="161"/>
      <c r="M72" s="170"/>
      <c r="N72" s="161"/>
      <c r="O72" s="170"/>
      <c r="P72" s="147"/>
      <c r="Q72" s="147" t="str">
        <f t="shared" si="15"/>
        <v/>
      </c>
      <c r="R72" s="147" t="str">
        <f t="shared" si="16"/>
        <v/>
      </c>
      <c r="S72" s="147" t="str">
        <f t="shared" si="17"/>
        <v/>
      </c>
      <c r="T72" s="75" t="str">
        <f t="shared" si="20"/>
        <v/>
      </c>
      <c r="U72" s="67" t="str">
        <f t="shared" si="18"/>
        <v/>
      </c>
      <c r="V72" s="147" t="str">
        <f t="shared" si="19"/>
        <v/>
      </c>
      <c r="W72" s="1" t="str">
        <f t="shared" si="21"/>
        <v/>
      </c>
      <c r="X72" s="1" t="str">
        <f t="shared" si="22"/>
        <v/>
      </c>
      <c r="Y72" s="1" t="str">
        <f t="shared" si="23"/>
        <v/>
      </c>
      <c r="Z72" s="1"/>
      <c r="AA72" s="1"/>
      <c r="AB72" s="1"/>
    </row>
    <row r="73" spans="1:28" x14ac:dyDescent="0.15">
      <c r="A73" s="2"/>
      <c r="B73" s="2"/>
      <c r="C73" s="12"/>
      <c r="D73" s="11"/>
      <c r="E73" s="148"/>
      <c r="F73" s="148"/>
      <c r="G73" s="148"/>
      <c r="H73" s="148"/>
      <c r="I73" s="148" t="str">
        <f t="shared" si="12"/>
        <v/>
      </c>
      <c r="J73" s="57" t="str">
        <f t="shared" si="13"/>
        <v/>
      </c>
      <c r="K73" s="35" t="str">
        <f t="shared" si="14"/>
        <v/>
      </c>
      <c r="L73" s="162"/>
      <c r="M73" s="171"/>
      <c r="N73" s="162"/>
      <c r="O73" s="171"/>
      <c r="P73" s="148"/>
      <c r="Q73" s="148" t="str">
        <f t="shared" si="15"/>
        <v/>
      </c>
      <c r="R73" s="148" t="str">
        <f t="shared" si="16"/>
        <v/>
      </c>
      <c r="S73" s="148" t="str">
        <f t="shared" si="17"/>
        <v/>
      </c>
      <c r="T73" s="57" t="str">
        <f t="shared" si="20"/>
        <v/>
      </c>
      <c r="U73" s="68" t="str">
        <f t="shared" si="18"/>
        <v/>
      </c>
      <c r="V73" s="148" t="str">
        <f t="shared" si="19"/>
        <v/>
      </c>
      <c r="W73" s="2" t="str">
        <f t="shared" si="21"/>
        <v/>
      </c>
      <c r="X73" s="2" t="str">
        <f t="shared" si="22"/>
        <v/>
      </c>
      <c r="Y73" s="2" t="str">
        <f t="shared" si="23"/>
        <v/>
      </c>
      <c r="Z73" s="2"/>
      <c r="AA73" s="2"/>
      <c r="AB73" s="2"/>
    </row>
    <row r="74" spans="1:28" x14ac:dyDescent="0.15">
      <c r="A74" s="1"/>
      <c r="B74" s="1"/>
      <c r="C74" s="26"/>
      <c r="D74" s="28"/>
      <c r="E74" s="147"/>
      <c r="F74" s="147"/>
      <c r="G74" s="147"/>
      <c r="H74" s="147"/>
      <c r="I74" s="147" t="str">
        <f t="shared" si="12"/>
        <v/>
      </c>
      <c r="J74" s="75" t="str">
        <f t="shared" si="13"/>
        <v/>
      </c>
      <c r="K74" s="36" t="str">
        <f t="shared" si="14"/>
        <v/>
      </c>
      <c r="L74" s="161"/>
      <c r="M74" s="170"/>
      <c r="N74" s="161"/>
      <c r="O74" s="170"/>
      <c r="P74" s="147"/>
      <c r="Q74" s="147" t="str">
        <f t="shared" si="15"/>
        <v/>
      </c>
      <c r="R74" s="147" t="str">
        <f t="shared" si="16"/>
        <v/>
      </c>
      <c r="S74" s="147" t="str">
        <f t="shared" si="17"/>
        <v/>
      </c>
      <c r="T74" s="75" t="str">
        <f t="shared" si="20"/>
        <v/>
      </c>
      <c r="U74" s="67" t="str">
        <f t="shared" si="18"/>
        <v/>
      </c>
      <c r="V74" s="147" t="str">
        <f t="shared" si="19"/>
        <v/>
      </c>
      <c r="W74" s="1" t="str">
        <f t="shared" si="21"/>
        <v/>
      </c>
      <c r="X74" s="1" t="str">
        <f t="shared" si="22"/>
        <v/>
      </c>
      <c r="Y74" s="1" t="str">
        <f t="shared" si="23"/>
        <v/>
      </c>
      <c r="Z74" s="1"/>
      <c r="AA74" s="1"/>
      <c r="AB74" s="1"/>
    </row>
    <row r="75" spans="1:28" x14ac:dyDescent="0.15">
      <c r="A75" s="2"/>
      <c r="B75" s="2"/>
      <c r="C75" s="12"/>
      <c r="D75" s="11"/>
      <c r="E75" s="148"/>
      <c r="F75" s="148"/>
      <c r="G75" s="148"/>
      <c r="H75" s="148"/>
      <c r="I75" s="148" t="str">
        <f t="shared" si="12"/>
        <v/>
      </c>
      <c r="J75" s="57" t="str">
        <f t="shared" si="13"/>
        <v/>
      </c>
      <c r="K75" s="35" t="str">
        <f t="shared" si="14"/>
        <v/>
      </c>
      <c r="L75" s="162"/>
      <c r="M75" s="171"/>
      <c r="N75" s="162"/>
      <c r="O75" s="171"/>
      <c r="P75" s="148"/>
      <c r="Q75" s="148" t="str">
        <f t="shared" si="15"/>
        <v/>
      </c>
      <c r="R75" s="148" t="str">
        <f t="shared" si="16"/>
        <v/>
      </c>
      <c r="S75" s="148" t="str">
        <f t="shared" si="17"/>
        <v/>
      </c>
      <c r="T75" s="57" t="str">
        <f t="shared" si="20"/>
        <v/>
      </c>
      <c r="U75" s="68" t="str">
        <f t="shared" si="18"/>
        <v/>
      </c>
      <c r="V75" s="148" t="str">
        <f t="shared" si="19"/>
        <v/>
      </c>
      <c r="W75" s="2" t="str">
        <f t="shared" si="21"/>
        <v/>
      </c>
      <c r="X75" s="2" t="str">
        <f t="shared" si="22"/>
        <v/>
      </c>
      <c r="Y75" s="2" t="str">
        <f t="shared" si="23"/>
        <v/>
      </c>
      <c r="Z75" s="2"/>
      <c r="AA75" s="2"/>
      <c r="AB75" s="2"/>
    </row>
    <row r="76" spans="1:28" x14ac:dyDescent="0.15">
      <c r="A76" s="1"/>
      <c r="B76" s="1"/>
      <c r="C76" s="26"/>
      <c r="D76" s="28"/>
      <c r="E76" s="147"/>
      <c r="F76" s="147"/>
      <c r="G76" s="147"/>
      <c r="H76" s="147"/>
      <c r="I76" s="147" t="str">
        <f t="shared" si="12"/>
        <v/>
      </c>
      <c r="J76" s="75" t="str">
        <f t="shared" si="13"/>
        <v/>
      </c>
      <c r="K76" s="36" t="str">
        <f t="shared" si="14"/>
        <v/>
      </c>
      <c r="L76" s="161"/>
      <c r="M76" s="170"/>
      <c r="N76" s="161"/>
      <c r="O76" s="170"/>
      <c r="P76" s="147"/>
      <c r="Q76" s="147" t="str">
        <f t="shared" si="15"/>
        <v/>
      </c>
      <c r="R76" s="147" t="str">
        <f t="shared" si="16"/>
        <v/>
      </c>
      <c r="S76" s="147" t="str">
        <f t="shared" si="17"/>
        <v/>
      </c>
      <c r="T76" s="75" t="str">
        <f t="shared" si="20"/>
        <v/>
      </c>
      <c r="U76" s="67" t="str">
        <f t="shared" si="18"/>
        <v/>
      </c>
      <c r="V76" s="147" t="str">
        <f t="shared" si="19"/>
        <v/>
      </c>
      <c r="W76" s="1" t="str">
        <f t="shared" si="21"/>
        <v/>
      </c>
      <c r="X76" s="1" t="str">
        <f t="shared" si="22"/>
        <v/>
      </c>
      <c r="Y76" s="1" t="str">
        <f t="shared" si="23"/>
        <v/>
      </c>
      <c r="Z76" s="1"/>
      <c r="AA76" s="1"/>
      <c r="AB76" s="1"/>
    </row>
    <row r="77" spans="1:28" x14ac:dyDescent="0.15">
      <c r="A77" s="2"/>
      <c r="B77" s="2"/>
      <c r="C77" s="12"/>
      <c r="D77" s="11"/>
      <c r="E77" s="148"/>
      <c r="F77" s="148"/>
      <c r="G77" s="148"/>
      <c r="H77" s="148"/>
      <c r="I77" s="148" t="str">
        <f t="shared" si="12"/>
        <v/>
      </c>
      <c r="J77" s="57" t="str">
        <f t="shared" si="13"/>
        <v/>
      </c>
      <c r="K77" s="35" t="str">
        <f t="shared" si="14"/>
        <v/>
      </c>
      <c r="L77" s="162"/>
      <c r="M77" s="171"/>
      <c r="N77" s="162"/>
      <c r="O77" s="171"/>
      <c r="P77" s="148"/>
      <c r="Q77" s="148" t="str">
        <f t="shared" si="15"/>
        <v/>
      </c>
      <c r="R77" s="148" t="str">
        <f t="shared" si="16"/>
        <v/>
      </c>
      <c r="S77" s="148" t="str">
        <f t="shared" si="17"/>
        <v/>
      </c>
      <c r="T77" s="57" t="str">
        <f t="shared" si="20"/>
        <v/>
      </c>
      <c r="U77" s="68" t="str">
        <f t="shared" si="18"/>
        <v/>
      </c>
      <c r="V77" s="148" t="str">
        <f t="shared" si="19"/>
        <v/>
      </c>
      <c r="W77" s="2" t="str">
        <f t="shared" si="21"/>
        <v/>
      </c>
      <c r="X77" s="2" t="str">
        <f t="shared" si="22"/>
        <v/>
      </c>
      <c r="Y77" s="2" t="str">
        <f t="shared" si="23"/>
        <v/>
      </c>
      <c r="Z77" s="2"/>
      <c r="AA77" s="2"/>
      <c r="AB77" s="2"/>
    </row>
    <row r="78" spans="1:28" x14ac:dyDescent="0.15">
      <c r="A78" s="1"/>
      <c r="B78" s="1"/>
      <c r="C78" s="26"/>
      <c r="D78" s="28"/>
      <c r="E78" s="147"/>
      <c r="F78" s="147"/>
      <c r="G78" s="147"/>
      <c r="H78" s="147"/>
      <c r="I78" s="147" t="str">
        <f t="shared" si="12"/>
        <v/>
      </c>
      <c r="J78" s="75" t="str">
        <f t="shared" si="13"/>
        <v/>
      </c>
      <c r="K78" s="36" t="str">
        <f t="shared" si="14"/>
        <v/>
      </c>
      <c r="L78" s="161"/>
      <c r="M78" s="170"/>
      <c r="N78" s="161"/>
      <c r="O78" s="170"/>
      <c r="P78" s="147"/>
      <c r="Q78" s="147" t="str">
        <f t="shared" si="15"/>
        <v/>
      </c>
      <c r="R78" s="147" t="str">
        <f t="shared" si="16"/>
        <v/>
      </c>
      <c r="S78" s="147" t="str">
        <f t="shared" si="17"/>
        <v/>
      </c>
      <c r="T78" s="75" t="str">
        <f t="shared" si="20"/>
        <v/>
      </c>
      <c r="U78" s="67" t="str">
        <f t="shared" si="18"/>
        <v/>
      </c>
      <c r="V78" s="147" t="str">
        <f t="shared" si="19"/>
        <v/>
      </c>
      <c r="W78" s="1" t="str">
        <f t="shared" si="21"/>
        <v/>
      </c>
      <c r="X78" s="1" t="str">
        <f t="shared" si="22"/>
        <v/>
      </c>
      <c r="Y78" s="1" t="str">
        <f t="shared" si="23"/>
        <v/>
      </c>
      <c r="Z78" s="1"/>
      <c r="AA78" s="1"/>
      <c r="AB78" s="1"/>
    </row>
    <row r="79" spans="1:28" x14ac:dyDescent="0.15">
      <c r="A79" s="2"/>
      <c r="B79" s="2"/>
      <c r="C79" s="12"/>
      <c r="D79" s="11"/>
      <c r="E79" s="148"/>
      <c r="F79" s="148"/>
      <c r="G79" s="148"/>
      <c r="H79" s="148"/>
      <c r="I79" s="148" t="str">
        <f t="shared" si="12"/>
        <v/>
      </c>
      <c r="J79" s="57" t="str">
        <f t="shared" si="13"/>
        <v/>
      </c>
      <c r="K79" s="35" t="str">
        <f t="shared" si="14"/>
        <v/>
      </c>
      <c r="L79" s="162"/>
      <c r="M79" s="171"/>
      <c r="N79" s="162"/>
      <c r="O79" s="171"/>
      <c r="P79" s="148"/>
      <c r="Q79" s="148" t="str">
        <f t="shared" si="15"/>
        <v/>
      </c>
      <c r="R79" s="148" t="str">
        <f t="shared" si="16"/>
        <v/>
      </c>
      <c r="S79" s="148" t="str">
        <f t="shared" si="17"/>
        <v/>
      </c>
      <c r="T79" s="57" t="str">
        <f t="shared" si="20"/>
        <v/>
      </c>
      <c r="U79" s="68" t="str">
        <f t="shared" si="18"/>
        <v/>
      </c>
      <c r="V79" s="148" t="str">
        <f t="shared" si="19"/>
        <v/>
      </c>
      <c r="W79" s="2" t="str">
        <f t="shared" si="21"/>
        <v/>
      </c>
      <c r="X79" s="2" t="str">
        <f t="shared" si="22"/>
        <v/>
      </c>
      <c r="Y79" s="2" t="str">
        <f t="shared" si="23"/>
        <v/>
      </c>
      <c r="Z79" s="2"/>
      <c r="AA79" s="2"/>
      <c r="AB79" s="2"/>
    </row>
    <row r="80" spans="1:28" x14ac:dyDescent="0.15">
      <c r="A80" s="1"/>
      <c r="B80" s="1"/>
      <c r="C80" s="26"/>
      <c r="D80" s="28"/>
      <c r="E80" s="147"/>
      <c r="F80" s="147"/>
      <c r="G80" s="147"/>
      <c r="H80" s="147"/>
      <c r="I80" s="147" t="str">
        <f t="shared" si="12"/>
        <v/>
      </c>
      <c r="J80" s="75" t="str">
        <f t="shared" si="13"/>
        <v/>
      </c>
      <c r="K80" s="36" t="str">
        <f t="shared" si="14"/>
        <v/>
      </c>
      <c r="L80" s="161"/>
      <c r="M80" s="170"/>
      <c r="N80" s="161"/>
      <c r="O80" s="170"/>
      <c r="P80" s="147"/>
      <c r="Q80" s="147" t="str">
        <f t="shared" si="15"/>
        <v/>
      </c>
      <c r="R80" s="147" t="str">
        <f t="shared" si="16"/>
        <v/>
      </c>
      <c r="S80" s="147" t="str">
        <f t="shared" si="17"/>
        <v/>
      </c>
      <c r="T80" s="75" t="str">
        <f t="shared" si="20"/>
        <v/>
      </c>
      <c r="U80" s="67" t="str">
        <f t="shared" si="18"/>
        <v/>
      </c>
      <c r="V80" s="147" t="str">
        <f t="shared" si="19"/>
        <v/>
      </c>
      <c r="W80" s="1" t="str">
        <f t="shared" si="21"/>
        <v/>
      </c>
      <c r="X80" s="1" t="str">
        <f t="shared" si="22"/>
        <v/>
      </c>
      <c r="Y80" s="1" t="str">
        <f t="shared" si="23"/>
        <v/>
      </c>
      <c r="Z80" s="1"/>
      <c r="AA80" s="1"/>
      <c r="AB80" s="1"/>
    </row>
    <row r="81" spans="1:28" x14ac:dyDescent="0.15">
      <c r="A81" s="2"/>
      <c r="B81" s="2"/>
      <c r="C81" s="12"/>
      <c r="D81" s="11"/>
      <c r="E81" s="148"/>
      <c r="F81" s="148"/>
      <c r="G81" s="148"/>
      <c r="H81" s="148"/>
      <c r="I81" s="148" t="str">
        <f t="shared" si="12"/>
        <v/>
      </c>
      <c r="J81" s="155" t="str">
        <f t="shared" si="13"/>
        <v/>
      </c>
      <c r="K81" s="37" t="str">
        <f t="shared" si="14"/>
        <v/>
      </c>
      <c r="L81" s="162"/>
      <c r="M81" s="171"/>
      <c r="N81" s="162"/>
      <c r="O81" s="171"/>
      <c r="P81" s="148"/>
      <c r="Q81" s="148" t="str">
        <f t="shared" si="15"/>
        <v/>
      </c>
      <c r="R81" s="148" t="str">
        <f t="shared" si="16"/>
        <v/>
      </c>
      <c r="S81" s="148" t="str">
        <f t="shared" si="17"/>
        <v/>
      </c>
      <c r="T81" s="57" t="str">
        <f t="shared" si="20"/>
        <v/>
      </c>
      <c r="U81" s="68" t="str">
        <f t="shared" si="18"/>
        <v/>
      </c>
      <c r="V81" s="148" t="str">
        <f t="shared" si="19"/>
        <v/>
      </c>
      <c r="W81" s="2" t="str">
        <f t="shared" si="21"/>
        <v/>
      </c>
      <c r="X81" s="2" t="str">
        <f t="shared" si="22"/>
        <v/>
      </c>
      <c r="Y81" s="2" t="str">
        <f t="shared" si="23"/>
        <v/>
      </c>
      <c r="Z81" s="2"/>
      <c r="AA81" s="2"/>
      <c r="AB81" s="2"/>
    </row>
    <row r="82" spans="1:28" x14ac:dyDescent="0.15">
      <c r="A82" s="1"/>
      <c r="B82" s="1"/>
      <c r="C82" s="26"/>
      <c r="D82" s="28"/>
      <c r="E82" s="147"/>
      <c r="F82" s="147"/>
      <c r="G82" s="147"/>
      <c r="H82" s="147"/>
      <c r="I82" s="147" t="str">
        <f t="shared" si="12"/>
        <v/>
      </c>
      <c r="J82" s="75" t="str">
        <f t="shared" si="13"/>
        <v/>
      </c>
      <c r="K82" s="36" t="str">
        <f t="shared" si="14"/>
        <v/>
      </c>
      <c r="L82" s="161"/>
      <c r="M82" s="170"/>
      <c r="N82" s="161"/>
      <c r="O82" s="170"/>
      <c r="P82" s="147"/>
      <c r="Q82" s="147" t="str">
        <f t="shared" si="15"/>
        <v/>
      </c>
      <c r="R82" s="147" t="str">
        <f t="shared" si="16"/>
        <v/>
      </c>
      <c r="S82" s="147" t="str">
        <f t="shared" si="17"/>
        <v/>
      </c>
      <c r="T82" s="75" t="str">
        <f t="shared" si="20"/>
        <v/>
      </c>
      <c r="U82" s="67" t="str">
        <f t="shared" si="18"/>
        <v/>
      </c>
      <c r="V82" s="147" t="str">
        <f t="shared" si="19"/>
        <v/>
      </c>
      <c r="W82" s="1" t="str">
        <f t="shared" si="21"/>
        <v/>
      </c>
      <c r="X82" s="1" t="str">
        <f t="shared" si="22"/>
        <v/>
      </c>
      <c r="Y82" s="1" t="str">
        <f t="shared" si="23"/>
        <v/>
      </c>
      <c r="Z82" s="1"/>
      <c r="AA82" s="1"/>
      <c r="AB82" s="1"/>
    </row>
    <row r="83" spans="1:28" x14ac:dyDescent="0.15">
      <c r="A83" s="2"/>
      <c r="B83" s="2"/>
      <c r="C83" s="12"/>
      <c r="D83" s="11"/>
      <c r="E83" s="148"/>
      <c r="F83" s="148"/>
      <c r="G83" s="148"/>
      <c r="H83" s="148"/>
      <c r="I83" s="148" t="str">
        <f t="shared" si="12"/>
        <v/>
      </c>
      <c r="J83" s="57" t="str">
        <f t="shared" si="13"/>
        <v/>
      </c>
      <c r="K83" s="35" t="str">
        <f t="shared" si="14"/>
        <v/>
      </c>
      <c r="L83" s="162"/>
      <c r="M83" s="171"/>
      <c r="N83" s="162"/>
      <c r="O83" s="171"/>
      <c r="P83" s="148"/>
      <c r="Q83" s="148" t="str">
        <f t="shared" si="15"/>
        <v/>
      </c>
      <c r="R83" s="148" t="str">
        <f t="shared" si="16"/>
        <v/>
      </c>
      <c r="S83" s="148" t="str">
        <f t="shared" si="17"/>
        <v/>
      </c>
      <c r="T83" s="57" t="str">
        <f t="shared" si="20"/>
        <v/>
      </c>
      <c r="U83" s="68" t="str">
        <f t="shared" si="18"/>
        <v/>
      </c>
      <c r="V83" s="148" t="str">
        <f t="shared" si="19"/>
        <v/>
      </c>
      <c r="W83" s="2" t="str">
        <f t="shared" si="21"/>
        <v/>
      </c>
      <c r="X83" s="2" t="str">
        <f t="shared" si="22"/>
        <v/>
      </c>
      <c r="Y83" s="2" t="str">
        <f t="shared" si="23"/>
        <v/>
      </c>
      <c r="Z83" s="2"/>
      <c r="AA83" s="2"/>
      <c r="AB83" s="2"/>
    </row>
    <row r="84" spans="1:28" x14ac:dyDescent="0.15">
      <c r="A84" s="1"/>
      <c r="B84" s="1"/>
      <c r="C84" s="26"/>
      <c r="D84" s="28"/>
      <c r="E84" s="147"/>
      <c r="F84" s="147"/>
      <c r="G84" s="147"/>
      <c r="H84" s="147"/>
      <c r="I84" s="147" t="str">
        <f t="shared" si="12"/>
        <v/>
      </c>
      <c r="J84" s="75" t="str">
        <f t="shared" si="13"/>
        <v/>
      </c>
      <c r="K84" s="36" t="str">
        <f t="shared" si="14"/>
        <v/>
      </c>
      <c r="L84" s="161"/>
      <c r="M84" s="170"/>
      <c r="N84" s="161"/>
      <c r="O84" s="170"/>
      <c r="P84" s="147"/>
      <c r="Q84" s="147" t="str">
        <f t="shared" si="15"/>
        <v/>
      </c>
      <c r="R84" s="147" t="str">
        <f t="shared" si="16"/>
        <v/>
      </c>
      <c r="S84" s="147" t="str">
        <f t="shared" si="17"/>
        <v/>
      </c>
      <c r="T84" s="75" t="str">
        <f t="shared" si="20"/>
        <v/>
      </c>
      <c r="U84" s="67" t="str">
        <f t="shared" si="18"/>
        <v/>
      </c>
      <c r="V84" s="147" t="str">
        <f t="shared" si="19"/>
        <v/>
      </c>
      <c r="W84" s="1" t="str">
        <f t="shared" si="21"/>
        <v/>
      </c>
      <c r="X84" s="1" t="str">
        <f t="shared" si="22"/>
        <v/>
      </c>
      <c r="Y84" s="1" t="str">
        <f t="shared" si="23"/>
        <v/>
      </c>
      <c r="Z84" s="1"/>
      <c r="AA84" s="1"/>
      <c r="AB84" s="1"/>
    </row>
    <row r="85" spans="1:28" x14ac:dyDescent="0.15">
      <c r="A85" s="2"/>
      <c r="B85" s="2"/>
      <c r="C85" s="12"/>
      <c r="D85" s="11"/>
      <c r="E85" s="148"/>
      <c r="F85" s="148"/>
      <c r="G85" s="148"/>
      <c r="H85" s="148"/>
      <c r="I85" s="148" t="str">
        <f t="shared" si="12"/>
        <v/>
      </c>
      <c r="J85" s="57" t="str">
        <f t="shared" si="13"/>
        <v/>
      </c>
      <c r="K85" s="35" t="str">
        <f t="shared" si="14"/>
        <v/>
      </c>
      <c r="L85" s="162"/>
      <c r="M85" s="171"/>
      <c r="N85" s="162"/>
      <c r="O85" s="171"/>
      <c r="P85" s="148"/>
      <c r="Q85" s="148" t="str">
        <f t="shared" si="15"/>
        <v/>
      </c>
      <c r="R85" s="148" t="str">
        <f t="shared" si="16"/>
        <v/>
      </c>
      <c r="S85" s="148" t="str">
        <f t="shared" si="17"/>
        <v/>
      </c>
      <c r="T85" s="57" t="str">
        <f t="shared" si="20"/>
        <v/>
      </c>
      <c r="U85" s="68" t="str">
        <f t="shared" si="18"/>
        <v/>
      </c>
      <c r="V85" s="148" t="str">
        <f t="shared" si="19"/>
        <v/>
      </c>
      <c r="W85" s="2" t="str">
        <f t="shared" si="21"/>
        <v/>
      </c>
      <c r="X85" s="2" t="str">
        <f t="shared" si="22"/>
        <v/>
      </c>
      <c r="Y85" s="2" t="str">
        <f t="shared" si="23"/>
        <v/>
      </c>
      <c r="Z85" s="2"/>
      <c r="AA85" s="2"/>
      <c r="AB85" s="2"/>
    </row>
    <row r="86" spans="1:28" x14ac:dyDescent="0.15">
      <c r="A86" s="1"/>
      <c r="B86" s="1"/>
      <c r="C86" s="26"/>
      <c r="D86" s="28"/>
      <c r="E86" s="147"/>
      <c r="F86" s="147"/>
      <c r="G86" s="147"/>
      <c r="H86" s="147"/>
      <c r="I86" s="147" t="str">
        <f t="shared" si="12"/>
        <v/>
      </c>
      <c r="J86" s="75" t="str">
        <f t="shared" si="13"/>
        <v/>
      </c>
      <c r="K86" s="36" t="str">
        <f t="shared" si="14"/>
        <v/>
      </c>
      <c r="L86" s="161"/>
      <c r="M86" s="170"/>
      <c r="N86" s="161"/>
      <c r="O86" s="170"/>
      <c r="P86" s="147"/>
      <c r="Q86" s="147" t="str">
        <f t="shared" si="15"/>
        <v/>
      </c>
      <c r="R86" s="147" t="str">
        <f t="shared" si="16"/>
        <v/>
      </c>
      <c r="S86" s="147" t="str">
        <f t="shared" si="17"/>
        <v/>
      </c>
      <c r="T86" s="75" t="str">
        <f t="shared" si="20"/>
        <v/>
      </c>
      <c r="U86" s="67" t="str">
        <f t="shared" si="18"/>
        <v/>
      </c>
      <c r="V86" s="147" t="str">
        <f t="shared" si="19"/>
        <v/>
      </c>
      <c r="W86" s="1" t="str">
        <f t="shared" si="21"/>
        <v/>
      </c>
      <c r="X86" s="1" t="str">
        <f t="shared" si="22"/>
        <v/>
      </c>
      <c r="Y86" s="1" t="str">
        <f t="shared" si="23"/>
        <v/>
      </c>
      <c r="Z86" s="1"/>
      <c r="AA86" s="1"/>
      <c r="AB86" s="1"/>
    </row>
    <row r="87" spans="1:28" x14ac:dyDescent="0.15">
      <c r="A87" s="2"/>
      <c r="B87" s="2"/>
      <c r="C87" s="12"/>
      <c r="D87" s="11"/>
      <c r="E87" s="148"/>
      <c r="F87" s="148"/>
      <c r="G87" s="148"/>
      <c r="H87" s="148"/>
      <c r="I87" s="148" t="str">
        <f t="shared" si="12"/>
        <v/>
      </c>
      <c r="J87" s="57" t="str">
        <f t="shared" si="13"/>
        <v/>
      </c>
      <c r="K87" s="35" t="str">
        <f t="shared" si="14"/>
        <v/>
      </c>
      <c r="L87" s="162"/>
      <c r="M87" s="171"/>
      <c r="N87" s="162"/>
      <c r="O87" s="171"/>
      <c r="P87" s="148"/>
      <c r="Q87" s="148" t="str">
        <f t="shared" si="15"/>
        <v/>
      </c>
      <c r="R87" s="148" t="str">
        <f t="shared" si="16"/>
        <v/>
      </c>
      <c r="S87" s="148" t="str">
        <f t="shared" si="17"/>
        <v/>
      </c>
      <c r="T87" s="57" t="str">
        <f t="shared" si="20"/>
        <v/>
      </c>
      <c r="U87" s="68" t="str">
        <f t="shared" si="18"/>
        <v/>
      </c>
      <c r="V87" s="148" t="str">
        <f t="shared" si="19"/>
        <v/>
      </c>
      <c r="W87" s="2" t="str">
        <f t="shared" si="21"/>
        <v/>
      </c>
      <c r="X87" s="2" t="str">
        <f t="shared" si="22"/>
        <v/>
      </c>
      <c r="Y87" s="2" t="str">
        <f t="shared" si="23"/>
        <v/>
      </c>
      <c r="Z87" s="2"/>
      <c r="AA87" s="2"/>
      <c r="AB87" s="2"/>
    </row>
    <row r="88" spans="1:28" x14ac:dyDescent="0.15">
      <c r="A88" s="1"/>
      <c r="B88" s="1"/>
      <c r="C88" s="26"/>
      <c r="D88" s="28"/>
      <c r="E88" s="147"/>
      <c r="F88" s="147"/>
      <c r="G88" s="147"/>
      <c r="H88" s="147"/>
      <c r="I88" s="147" t="str">
        <f t="shared" si="12"/>
        <v/>
      </c>
      <c r="J88" s="75" t="str">
        <f t="shared" si="13"/>
        <v/>
      </c>
      <c r="K88" s="36" t="str">
        <f t="shared" si="14"/>
        <v/>
      </c>
      <c r="L88" s="161"/>
      <c r="M88" s="170"/>
      <c r="N88" s="161"/>
      <c r="O88" s="170"/>
      <c r="P88" s="147"/>
      <c r="Q88" s="147" t="str">
        <f t="shared" si="15"/>
        <v/>
      </c>
      <c r="R88" s="147" t="str">
        <f t="shared" si="16"/>
        <v/>
      </c>
      <c r="S88" s="147" t="str">
        <f t="shared" si="17"/>
        <v/>
      </c>
      <c r="T88" s="75" t="str">
        <f t="shared" si="20"/>
        <v/>
      </c>
      <c r="U88" s="67" t="str">
        <f t="shared" si="18"/>
        <v/>
      </c>
      <c r="V88" s="147" t="str">
        <f t="shared" si="19"/>
        <v/>
      </c>
      <c r="W88" s="1" t="str">
        <f t="shared" si="21"/>
        <v/>
      </c>
      <c r="X88" s="1" t="str">
        <f t="shared" si="22"/>
        <v/>
      </c>
      <c r="Y88" s="1" t="str">
        <f t="shared" si="23"/>
        <v/>
      </c>
      <c r="Z88" s="1"/>
      <c r="AA88" s="1"/>
      <c r="AB88" s="1"/>
    </row>
    <row r="89" spans="1:28" x14ac:dyDescent="0.15">
      <c r="A89" s="2"/>
      <c r="B89" s="2"/>
      <c r="C89" s="12"/>
      <c r="D89" s="11"/>
      <c r="E89" s="148"/>
      <c r="F89" s="148"/>
      <c r="G89" s="148"/>
      <c r="H89" s="148"/>
      <c r="I89" s="148" t="str">
        <f t="shared" si="12"/>
        <v/>
      </c>
      <c r="J89" s="57" t="str">
        <f t="shared" si="13"/>
        <v/>
      </c>
      <c r="K89" s="35" t="str">
        <f t="shared" si="14"/>
        <v/>
      </c>
      <c r="L89" s="162"/>
      <c r="M89" s="171"/>
      <c r="N89" s="162"/>
      <c r="O89" s="171"/>
      <c r="P89" s="148"/>
      <c r="Q89" s="148" t="str">
        <f t="shared" si="15"/>
        <v/>
      </c>
      <c r="R89" s="148" t="str">
        <f t="shared" si="16"/>
        <v/>
      </c>
      <c r="S89" s="148" t="str">
        <f t="shared" si="17"/>
        <v/>
      </c>
      <c r="T89" s="57" t="str">
        <f t="shared" si="20"/>
        <v/>
      </c>
      <c r="U89" s="68" t="str">
        <f t="shared" si="18"/>
        <v/>
      </c>
      <c r="V89" s="148" t="str">
        <f t="shared" si="19"/>
        <v/>
      </c>
      <c r="W89" s="2" t="str">
        <f t="shared" si="21"/>
        <v/>
      </c>
      <c r="X89" s="2" t="str">
        <f t="shared" si="22"/>
        <v/>
      </c>
      <c r="Y89" s="2" t="str">
        <f t="shared" si="23"/>
        <v/>
      </c>
      <c r="Z89" s="2"/>
      <c r="AA89" s="2"/>
      <c r="AB89" s="2"/>
    </row>
    <row r="90" spans="1:28" x14ac:dyDescent="0.15">
      <c r="A90" s="1"/>
      <c r="B90" s="1"/>
      <c r="C90" s="26"/>
      <c r="D90" s="28"/>
      <c r="E90" s="147"/>
      <c r="F90" s="147"/>
      <c r="G90" s="147"/>
      <c r="H90" s="147"/>
      <c r="I90" s="147" t="str">
        <f t="shared" si="12"/>
        <v/>
      </c>
      <c r="J90" s="75" t="str">
        <f t="shared" si="13"/>
        <v/>
      </c>
      <c r="K90" s="36" t="str">
        <f t="shared" si="14"/>
        <v/>
      </c>
      <c r="L90" s="161"/>
      <c r="M90" s="170"/>
      <c r="N90" s="161"/>
      <c r="O90" s="170"/>
      <c r="P90" s="147"/>
      <c r="Q90" s="147" t="str">
        <f t="shared" si="15"/>
        <v/>
      </c>
      <c r="R90" s="147" t="str">
        <f t="shared" si="16"/>
        <v/>
      </c>
      <c r="S90" s="147" t="str">
        <f t="shared" si="17"/>
        <v/>
      </c>
      <c r="T90" s="75" t="str">
        <f t="shared" si="20"/>
        <v/>
      </c>
      <c r="U90" s="67" t="str">
        <f t="shared" si="18"/>
        <v/>
      </c>
      <c r="V90" s="147" t="str">
        <f t="shared" si="19"/>
        <v/>
      </c>
      <c r="W90" s="1" t="str">
        <f t="shared" si="21"/>
        <v/>
      </c>
      <c r="X90" s="1" t="str">
        <f t="shared" si="22"/>
        <v/>
      </c>
      <c r="Y90" s="1" t="str">
        <f t="shared" si="23"/>
        <v/>
      </c>
      <c r="Z90" s="1"/>
      <c r="AA90" s="1"/>
      <c r="AB90" s="1"/>
    </row>
    <row r="91" spans="1:28" x14ac:dyDescent="0.15">
      <c r="A91" s="2"/>
      <c r="B91" s="2"/>
      <c r="C91" s="12"/>
      <c r="D91" s="11"/>
      <c r="E91" s="148"/>
      <c r="F91" s="148"/>
      <c r="G91" s="148"/>
      <c r="H91" s="148"/>
      <c r="I91" s="148" t="str">
        <f t="shared" si="12"/>
        <v/>
      </c>
      <c r="J91" s="57" t="str">
        <f t="shared" si="13"/>
        <v/>
      </c>
      <c r="K91" s="35" t="str">
        <f t="shared" si="14"/>
        <v/>
      </c>
      <c r="L91" s="162"/>
      <c r="M91" s="171"/>
      <c r="N91" s="162"/>
      <c r="O91" s="171"/>
      <c r="P91" s="148"/>
      <c r="Q91" s="148" t="str">
        <f t="shared" si="15"/>
        <v/>
      </c>
      <c r="R91" s="148" t="str">
        <f t="shared" si="16"/>
        <v/>
      </c>
      <c r="S91" s="148" t="str">
        <f t="shared" si="17"/>
        <v/>
      </c>
      <c r="T91" s="57" t="str">
        <f t="shared" si="20"/>
        <v/>
      </c>
      <c r="U91" s="68" t="str">
        <f t="shared" si="18"/>
        <v/>
      </c>
      <c r="V91" s="148" t="str">
        <f t="shared" si="19"/>
        <v/>
      </c>
      <c r="W91" s="2" t="str">
        <f t="shared" si="21"/>
        <v/>
      </c>
      <c r="X91" s="2" t="str">
        <f t="shared" si="22"/>
        <v/>
      </c>
      <c r="Y91" s="2" t="str">
        <f t="shared" si="23"/>
        <v/>
      </c>
      <c r="Z91" s="2"/>
      <c r="AA91" s="2"/>
      <c r="AB91" s="2"/>
    </row>
    <row r="92" spans="1:28" x14ac:dyDescent="0.15">
      <c r="A92" s="1"/>
      <c r="B92" s="1"/>
      <c r="C92" s="26"/>
      <c r="D92" s="28"/>
      <c r="E92" s="147"/>
      <c r="F92" s="147"/>
      <c r="G92" s="147"/>
      <c r="H92" s="147"/>
      <c r="I92" s="147" t="str">
        <f t="shared" si="12"/>
        <v/>
      </c>
      <c r="J92" s="75" t="str">
        <f t="shared" si="13"/>
        <v/>
      </c>
      <c r="K92" s="36" t="str">
        <f t="shared" si="14"/>
        <v/>
      </c>
      <c r="L92" s="161"/>
      <c r="M92" s="170"/>
      <c r="N92" s="161"/>
      <c r="O92" s="170"/>
      <c r="P92" s="147"/>
      <c r="Q92" s="147" t="str">
        <f t="shared" si="15"/>
        <v/>
      </c>
      <c r="R92" s="147" t="str">
        <f t="shared" si="16"/>
        <v/>
      </c>
      <c r="S92" s="147" t="str">
        <f t="shared" si="17"/>
        <v/>
      </c>
      <c r="T92" s="75" t="str">
        <f t="shared" si="20"/>
        <v/>
      </c>
      <c r="U92" s="67" t="str">
        <f t="shared" si="18"/>
        <v/>
      </c>
      <c r="V92" s="147" t="str">
        <f t="shared" si="19"/>
        <v/>
      </c>
      <c r="W92" s="1" t="str">
        <f t="shared" si="21"/>
        <v/>
      </c>
      <c r="X92" s="1" t="str">
        <f t="shared" si="22"/>
        <v/>
      </c>
      <c r="Y92" s="1" t="str">
        <f t="shared" si="23"/>
        <v/>
      </c>
      <c r="Z92" s="1"/>
      <c r="AA92" s="1"/>
      <c r="AB92" s="1"/>
    </row>
    <row r="93" spans="1:28" x14ac:dyDescent="0.15">
      <c r="A93" s="2"/>
      <c r="B93" s="2"/>
      <c r="C93" s="12"/>
      <c r="D93" s="11"/>
      <c r="E93" s="148"/>
      <c r="F93" s="148"/>
      <c r="G93" s="148"/>
      <c r="H93" s="148"/>
      <c r="I93" s="148" t="str">
        <f t="shared" si="12"/>
        <v/>
      </c>
      <c r="J93" s="57" t="str">
        <f t="shared" si="13"/>
        <v/>
      </c>
      <c r="K93" s="35" t="str">
        <f t="shared" si="14"/>
        <v/>
      </c>
      <c r="L93" s="162"/>
      <c r="M93" s="171"/>
      <c r="N93" s="162"/>
      <c r="O93" s="171"/>
      <c r="P93" s="148"/>
      <c r="Q93" s="148" t="str">
        <f t="shared" si="15"/>
        <v/>
      </c>
      <c r="R93" s="148" t="str">
        <f t="shared" si="16"/>
        <v/>
      </c>
      <c r="S93" s="148" t="str">
        <f t="shared" si="17"/>
        <v/>
      </c>
      <c r="T93" s="57" t="str">
        <f t="shared" si="20"/>
        <v/>
      </c>
      <c r="U93" s="68" t="str">
        <f t="shared" si="18"/>
        <v/>
      </c>
      <c r="V93" s="148" t="str">
        <f t="shared" si="19"/>
        <v/>
      </c>
      <c r="W93" s="2" t="str">
        <f t="shared" si="21"/>
        <v/>
      </c>
      <c r="X93" s="2" t="str">
        <f t="shared" si="22"/>
        <v/>
      </c>
      <c r="Y93" s="2" t="str">
        <f t="shared" si="23"/>
        <v/>
      </c>
      <c r="Z93" s="2"/>
      <c r="AA93" s="2"/>
      <c r="AB93" s="2"/>
    </row>
    <row r="94" spans="1:28" x14ac:dyDescent="0.15">
      <c r="A94" s="1"/>
      <c r="B94" s="1"/>
      <c r="C94" s="26"/>
      <c r="D94" s="28"/>
      <c r="E94" s="147"/>
      <c r="F94" s="147"/>
      <c r="G94" s="147"/>
      <c r="H94" s="147"/>
      <c r="I94" s="147" t="str">
        <f t="shared" si="12"/>
        <v/>
      </c>
      <c r="J94" s="75" t="str">
        <f t="shared" si="13"/>
        <v/>
      </c>
      <c r="K94" s="36" t="str">
        <f t="shared" si="14"/>
        <v/>
      </c>
      <c r="L94" s="161"/>
      <c r="M94" s="170"/>
      <c r="N94" s="161"/>
      <c r="O94" s="170"/>
      <c r="P94" s="147"/>
      <c r="Q94" s="147" t="str">
        <f t="shared" si="15"/>
        <v/>
      </c>
      <c r="R94" s="147" t="str">
        <f t="shared" si="16"/>
        <v/>
      </c>
      <c r="S94" s="147" t="str">
        <f t="shared" si="17"/>
        <v/>
      </c>
      <c r="T94" s="75" t="str">
        <f t="shared" si="20"/>
        <v/>
      </c>
      <c r="U94" s="67" t="str">
        <f t="shared" si="18"/>
        <v/>
      </c>
      <c r="V94" s="147" t="str">
        <f t="shared" si="19"/>
        <v/>
      </c>
      <c r="W94" s="1" t="str">
        <f t="shared" si="21"/>
        <v/>
      </c>
      <c r="X94" s="1" t="str">
        <f t="shared" si="22"/>
        <v/>
      </c>
      <c r="Y94" s="1" t="str">
        <f t="shared" si="23"/>
        <v/>
      </c>
      <c r="Z94" s="1"/>
      <c r="AA94" s="1"/>
      <c r="AB94" s="1"/>
    </row>
    <row r="95" spans="1:28" x14ac:dyDescent="0.15">
      <c r="A95" s="2"/>
      <c r="B95" s="2"/>
      <c r="C95" s="12"/>
      <c r="D95" s="11"/>
      <c r="E95" s="148"/>
      <c r="F95" s="148"/>
      <c r="G95" s="148"/>
      <c r="H95" s="148"/>
      <c r="I95" s="148" t="str">
        <f t="shared" si="12"/>
        <v/>
      </c>
      <c r="J95" s="57" t="str">
        <f t="shared" si="13"/>
        <v/>
      </c>
      <c r="K95" s="35" t="str">
        <f t="shared" si="14"/>
        <v/>
      </c>
      <c r="L95" s="162"/>
      <c r="M95" s="171"/>
      <c r="N95" s="162"/>
      <c r="O95" s="171"/>
      <c r="P95" s="148"/>
      <c r="Q95" s="148" t="str">
        <f t="shared" si="15"/>
        <v/>
      </c>
      <c r="R95" s="148" t="str">
        <f t="shared" si="16"/>
        <v/>
      </c>
      <c r="S95" s="148" t="str">
        <f t="shared" si="17"/>
        <v/>
      </c>
      <c r="T95" s="57" t="str">
        <f t="shared" si="20"/>
        <v/>
      </c>
      <c r="U95" s="68" t="str">
        <f t="shared" si="18"/>
        <v/>
      </c>
      <c r="V95" s="148" t="str">
        <f t="shared" si="19"/>
        <v/>
      </c>
      <c r="W95" s="2" t="str">
        <f t="shared" si="21"/>
        <v/>
      </c>
      <c r="X95" s="2" t="str">
        <f t="shared" si="22"/>
        <v/>
      </c>
      <c r="Y95" s="2" t="str">
        <f t="shared" si="23"/>
        <v/>
      </c>
      <c r="Z95" s="2"/>
      <c r="AA95" s="2"/>
      <c r="AB95" s="2"/>
    </row>
    <row r="96" spans="1:28" x14ac:dyDescent="0.15">
      <c r="A96" s="1"/>
      <c r="B96" s="1"/>
      <c r="C96" s="26"/>
      <c r="D96" s="28"/>
      <c r="E96" s="147"/>
      <c r="F96" s="147"/>
      <c r="G96" s="147"/>
      <c r="H96" s="147"/>
      <c r="I96" s="147" t="str">
        <f t="shared" si="12"/>
        <v/>
      </c>
      <c r="J96" s="75" t="str">
        <f t="shared" si="13"/>
        <v/>
      </c>
      <c r="K96" s="36" t="str">
        <f t="shared" si="14"/>
        <v/>
      </c>
      <c r="L96" s="161"/>
      <c r="M96" s="170"/>
      <c r="N96" s="161"/>
      <c r="O96" s="170"/>
      <c r="P96" s="147"/>
      <c r="Q96" s="147" t="str">
        <f t="shared" si="15"/>
        <v/>
      </c>
      <c r="R96" s="147" t="str">
        <f t="shared" si="16"/>
        <v/>
      </c>
      <c r="S96" s="147" t="str">
        <f t="shared" si="17"/>
        <v/>
      </c>
      <c r="T96" s="75" t="str">
        <f t="shared" si="20"/>
        <v/>
      </c>
      <c r="U96" s="67" t="str">
        <f t="shared" si="18"/>
        <v/>
      </c>
      <c r="V96" s="147" t="str">
        <f t="shared" si="19"/>
        <v/>
      </c>
      <c r="W96" s="1" t="str">
        <f t="shared" si="21"/>
        <v/>
      </c>
      <c r="X96" s="1" t="str">
        <f t="shared" si="22"/>
        <v/>
      </c>
      <c r="Y96" s="1" t="str">
        <f t="shared" si="23"/>
        <v/>
      </c>
      <c r="Z96" s="1"/>
      <c r="AA96" s="1"/>
      <c r="AB96" s="1"/>
    </row>
    <row r="97" spans="1:28" x14ac:dyDescent="0.15">
      <c r="A97" s="2"/>
      <c r="B97" s="2"/>
      <c r="C97" s="12"/>
      <c r="D97" s="11"/>
      <c r="E97" s="148"/>
      <c r="F97" s="148"/>
      <c r="G97" s="148"/>
      <c r="H97" s="148"/>
      <c r="I97" s="148" t="str">
        <f t="shared" si="12"/>
        <v/>
      </c>
      <c r="J97" s="57" t="str">
        <f t="shared" si="13"/>
        <v/>
      </c>
      <c r="K97" s="35" t="str">
        <f t="shared" si="14"/>
        <v/>
      </c>
      <c r="L97" s="162"/>
      <c r="M97" s="171"/>
      <c r="N97" s="162"/>
      <c r="O97" s="171"/>
      <c r="P97" s="148"/>
      <c r="Q97" s="148" t="str">
        <f t="shared" si="15"/>
        <v/>
      </c>
      <c r="R97" s="148" t="str">
        <f t="shared" si="16"/>
        <v/>
      </c>
      <c r="S97" s="148" t="str">
        <f t="shared" si="17"/>
        <v/>
      </c>
      <c r="T97" s="57" t="str">
        <f t="shared" si="20"/>
        <v/>
      </c>
      <c r="U97" s="68" t="str">
        <f t="shared" si="18"/>
        <v/>
      </c>
      <c r="V97" s="148" t="str">
        <f t="shared" si="19"/>
        <v/>
      </c>
      <c r="W97" s="2" t="str">
        <f t="shared" si="21"/>
        <v/>
      </c>
      <c r="X97" s="2" t="str">
        <f t="shared" si="22"/>
        <v/>
      </c>
      <c r="Y97" s="2" t="str">
        <f t="shared" si="23"/>
        <v/>
      </c>
      <c r="Z97" s="2"/>
      <c r="AA97" s="2"/>
      <c r="AB97" s="2"/>
    </row>
    <row r="98" spans="1:28" x14ac:dyDescent="0.15">
      <c r="A98" s="3"/>
      <c r="B98" s="3"/>
      <c r="C98" s="27"/>
      <c r="D98" s="29"/>
      <c r="E98" s="151"/>
      <c r="F98" s="151"/>
      <c r="G98" s="151"/>
      <c r="H98" s="147"/>
      <c r="I98" s="151" t="str">
        <f t="shared" si="12"/>
        <v/>
      </c>
      <c r="J98" s="80" t="str">
        <f t="shared" si="13"/>
        <v/>
      </c>
      <c r="K98" s="38" t="str">
        <f t="shared" si="14"/>
        <v/>
      </c>
      <c r="L98" s="163"/>
      <c r="M98" s="172"/>
      <c r="N98" s="163"/>
      <c r="O98" s="172"/>
      <c r="P98" s="151"/>
      <c r="Q98" s="151" t="str">
        <f t="shared" si="15"/>
        <v/>
      </c>
      <c r="R98" s="151" t="str">
        <f t="shared" si="16"/>
        <v/>
      </c>
      <c r="S98" s="151" t="str">
        <f t="shared" si="17"/>
        <v/>
      </c>
      <c r="T98" s="80" t="str">
        <f t="shared" si="20"/>
        <v/>
      </c>
      <c r="U98" s="69" t="str">
        <f t="shared" si="18"/>
        <v/>
      </c>
      <c r="V98" s="147" t="str">
        <f t="shared" si="19"/>
        <v/>
      </c>
      <c r="W98" s="1" t="str">
        <f t="shared" si="21"/>
        <v/>
      </c>
      <c r="X98" s="3" t="str">
        <f t="shared" si="22"/>
        <v/>
      </c>
      <c r="Y98" s="3" t="str">
        <f t="shared" si="23"/>
        <v/>
      </c>
      <c r="Z98" s="3"/>
      <c r="AA98" s="3"/>
      <c r="AB98" s="3"/>
    </row>
    <row r="99" spans="1:28" x14ac:dyDescent="0.15">
      <c r="A99" s="2"/>
      <c r="B99" s="2"/>
      <c r="C99" s="12"/>
      <c r="D99" s="11"/>
      <c r="E99" s="148"/>
      <c r="F99" s="148"/>
      <c r="G99" s="148"/>
      <c r="H99" s="148"/>
      <c r="I99" s="148" t="str">
        <f t="shared" si="12"/>
        <v/>
      </c>
      <c r="J99" s="57" t="str">
        <f t="shared" si="13"/>
        <v/>
      </c>
      <c r="K99" s="35" t="str">
        <f t="shared" si="14"/>
        <v/>
      </c>
      <c r="L99" s="164"/>
      <c r="M99" s="174"/>
      <c r="N99" s="162"/>
      <c r="O99" s="171"/>
      <c r="P99" s="148"/>
      <c r="Q99" s="148" t="str">
        <f t="shared" si="15"/>
        <v/>
      </c>
      <c r="R99" s="148" t="str">
        <f t="shared" si="16"/>
        <v/>
      </c>
      <c r="S99" s="148" t="str">
        <f t="shared" si="17"/>
        <v/>
      </c>
      <c r="T99" s="57" t="str">
        <f t="shared" si="20"/>
        <v/>
      </c>
      <c r="U99" s="68" t="str">
        <f t="shared" si="18"/>
        <v/>
      </c>
      <c r="V99" s="148" t="str">
        <f t="shared" si="19"/>
        <v/>
      </c>
      <c r="W99" s="2" t="str">
        <f t="shared" si="21"/>
        <v/>
      </c>
      <c r="X99" s="2" t="str">
        <f t="shared" si="22"/>
        <v/>
      </c>
      <c r="Y99" s="2" t="str">
        <f t="shared" si="23"/>
        <v/>
      </c>
      <c r="Z99" s="2"/>
      <c r="AA99" s="2"/>
      <c r="AB99" s="7"/>
    </row>
    <row r="100" spans="1:28" x14ac:dyDescent="0.15">
      <c r="A100" s="1"/>
      <c r="B100" s="1"/>
      <c r="C100" s="26"/>
      <c r="D100" s="28"/>
      <c r="E100" s="147"/>
      <c r="F100" s="147"/>
      <c r="G100" s="147"/>
      <c r="H100" s="147"/>
      <c r="I100" s="147" t="str">
        <f t="shared" si="12"/>
        <v/>
      </c>
      <c r="J100" s="75" t="str">
        <f t="shared" si="13"/>
        <v/>
      </c>
      <c r="K100" s="36" t="str">
        <f t="shared" si="14"/>
        <v/>
      </c>
      <c r="L100" s="161"/>
      <c r="M100" s="170"/>
      <c r="N100" s="161"/>
      <c r="O100" s="170"/>
      <c r="P100" s="147"/>
      <c r="Q100" s="147" t="str">
        <f t="shared" si="15"/>
        <v/>
      </c>
      <c r="R100" s="147" t="str">
        <f t="shared" si="16"/>
        <v/>
      </c>
      <c r="S100" s="147" t="str">
        <f t="shared" si="17"/>
        <v/>
      </c>
      <c r="T100" s="75" t="str">
        <f t="shared" si="20"/>
        <v/>
      </c>
      <c r="U100" s="67" t="str">
        <f t="shared" si="18"/>
        <v/>
      </c>
      <c r="V100" s="147" t="str">
        <f t="shared" si="19"/>
        <v/>
      </c>
      <c r="W100" s="1" t="str">
        <f t="shared" si="21"/>
        <v/>
      </c>
      <c r="X100" s="1" t="str">
        <f t="shared" si="22"/>
        <v/>
      </c>
      <c r="Y100" s="1" t="str">
        <f t="shared" si="23"/>
        <v/>
      </c>
      <c r="Z100" s="1"/>
      <c r="AA100" s="1"/>
      <c r="AB100" s="6"/>
    </row>
    <row r="101" spans="1:28" x14ac:dyDescent="0.15">
      <c r="A101" s="2"/>
      <c r="B101" s="2"/>
      <c r="C101" s="12"/>
      <c r="D101" s="11"/>
      <c r="E101" s="148"/>
      <c r="F101" s="148"/>
      <c r="G101" s="148"/>
      <c r="H101" s="148"/>
      <c r="I101" s="148" t="str">
        <f t="shared" si="12"/>
        <v/>
      </c>
      <c r="J101" s="57" t="str">
        <f t="shared" si="13"/>
        <v/>
      </c>
      <c r="K101" s="35" t="str">
        <f t="shared" si="14"/>
        <v/>
      </c>
      <c r="L101" s="162"/>
      <c r="M101" s="171"/>
      <c r="N101" s="162"/>
      <c r="O101" s="171"/>
      <c r="P101" s="148"/>
      <c r="Q101" s="148" t="str">
        <f t="shared" si="15"/>
        <v/>
      </c>
      <c r="R101" s="148" t="str">
        <f t="shared" si="16"/>
        <v/>
      </c>
      <c r="S101" s="148" t="str">
        <f t="shared" si="17"/>
        <v/>
      </c>
      <c r="T101" s="57" t="str">
        <f t="shared" si="20"/>
        <v/>
      </c>
      <c r="U101" s="68" t="str">
        <f t="shared" si="18"/>
        <v/>
      </c>
      <c r="V101" s="148" t="str">
        <f t="shared" si="19"/>
        <v/>
      </c>
      <c r="W101" s="2" t="str">
        <f t="shared" si="21"/>
        <v/>
      </c>
      <c r="X101" s="2" t="str">
        <f t="shared" si="22"/>
        <v/>
      </c>
      <c r="Y101" s="2" t="str">
        <f t="shared" si="23"/>
        <v/>
      </c>
      <c r="Z101" s="2"/>
      <c r="AA101" s="2"/>
      <c r="AB101" s="7"/>
    </row>
    <row r="102" spans="1:28" x14ac:dyDescent="0.15">
      <c r="A102" s="1"/>
      <c r="B102" s="1"/>
      <c r="C102" s="26"/>
      <c r="D102" s="28"/>
      <c r="E102" s="147"/>
      <c r="F102" s="147"/>
      <c r="G102" s="147"/>
      <c r="H102" s="147"/>
      <c r="I102" s="147" t="str">
        <f t="shared" si="12"/>
        <v/>
      </c>
      <c r="J102" s="75" t="str">
        <f t="shared" si="13"/>
        <v/>
      </c>
      <c r="K102" s="36" t="str">
        <f t="shared" si="14"/>
        <v/>
      </c>
      <c r="L102" s="161"/>
      <c r="M102" s="170"/>
      <c r="N102" s="161"/>
      <c r="O102" s="170"/>
      <c r="P102" s="147"/>
      <c r="Q102" s="147" t="str">
        <f t="shared" si="15"/>
        <v/>
      </c>
      <c r="R102" s="147" t="str">
        <f t="shared" si="16"/>
        <v/>
      </c>
      <c r="S102" s="147" t="str">
        <f t="shared" si="17"/>
        <v/>
      </c>
      <c r="T102" s="75" t="str">
        <f t="shared" si="20"/>
        <v/>
      </c>
      <c r="U102" s="67" t="str">
        <f t="shared" si="18"/>
        <v/>
      </c>
      <c r="V102" s="147" t="str">
        <f t="shared" si="19"/>
        <v/>
      </c>
      <c r="W102" s="1" t="str">
        <f t="shared" si="21"/>
        <v/>
      </c>
      <c r="X102" s="1" t="str">
        <f t="shared" si="22"/>
        <v/>
      </c>
      <c r="Y102" s="1" t="str">
        <f t="shared" si="23"/>
        <v/>
      </c>
      <c r="Z102" s="1"/>
      <c r="AA102" s="1"/>
      <c r="AB102" s="6"/>
    </row>
    <row r="103" spans="1:28" x14ac:dyDescent="0.15">
      <c r="A103" s="2"/>
      <c r="B103" s="2"/>
      <c r="C103" s="12"/>
      <c r="D103" s="11"/>
      <c r="E103" s="148"/>
      <c r="F103" s="148"/>
      <c r="G103" s="148"/>
      <c r="H103" s="148"/>
      <c r="I103" s="148" t="str">
        <f t="shared" si="12"/>
        <v/>
      </c>
      <c r="J103" s="57" t="str">
        <f t="shared" si="13"/>
        <v/>
      </c>
      <c r="K103" s="35" t="str">
        <f t="shared" si="14"/>
        <v/>
      </c>
      <c r="L103" s="162"/>
      <c r="M103" s="171"/>
      <c r="N103" s="162"/>
      <c r="O103" s="171"/>
      <c r="P103" s="148"/>
      <c r="Q103" s="148" t="str">
        <f t="shared" si="15"/>
        <v/>
      </c>
      <c r="R103" s="148" t="str">
        <f t="shared" si="16"/>
        <v/>
      </c>
      <c r="S103" s="148" t="str">
        <f t="shared" si="17"/>
        <v/>
      </c>
      <c r="T103" s="57" t="str">
        <f t="shared" si="20"/>
        <v/>
      </c>
      <c r="U103" s="68" t="str">
        <f t="shared" si="18"/>
        <v/>
      </c>
      <c r="V103" s="148" t="str">
        <f t="shared" si="19"/>
        <v/>
      </c>
      <c r="W103" s="2" t="str">
        <f t="shared" si="21"/>
        <v/>
      </c>
      <c r="X103" s="2" t="str">
        <f t="shared" si="22"/>
        <v/>
      </c>
      <c r="Y103" s="2" t="str">
        <f t="shared" si="23"/>
        <v/>
      </c>
      <c r="Z103" s="2"/>
      <c r="AA103" s="2"/>
      <c r="AB103" s="7"/>
    </row>
    <row r="104" spans="1:28" x14ac:dyDescent="0.15">
      <c r="A104" s="1"/>
      <c r="B104" s="1"/>
      <c r="C104" s="26"/>
      <c r="D104" s="28"/>
      <c r="E104" s="147"/>
      <c r="F104" s="147"/>
      <c r="G104" s="147"/>
      <c r="H104" s="147"/>
      <c r="I104" s="147" t="str">
        <f t="shared" si="12"/>
        <v/>
      </c>
      <c r="J104" s="75" t="str">
        <f t="shared" si="13"/>
        <v/>
      </c>
      <c r="K104" s="36" t="str">
        <f t="shared" si="14"/>
        <v/>
      </c>
      <c r="L104" s="161"/>
      <c r="M104" s="170"/>
      <c r="N104" s="161"/>
      <c r="O104" s="170"/>
      <c r="P104" s="147"/>
      <c r="Q104" s="147" t="str">
        <f t="shared" si="15"/>
        <v/>
      </c>
      <c r="R104" s="147" t="str">
        <f t="shared" si="16"/>
        <v/>
      </c>
      <c r="S104" s="147" t="str">
        <f t="shared" si="17"/>
        <v/>
      </c>
      <c r="T104" s="75" t="str">
        <f t="shared" si="20"/>
        <v/>
      </c>
      <c r="U104" s="67" t="str">
        <f t="shared" si="18"/>
        <v/>
      </c>
      <c r="V104" s="147" t="str">
        <f t="shared" si="19"/>
        <v/>
      </c>
      <c r="W104" s="1" t="str">
        <f t="shared" si="21"/>
        <v/>
      </c>
      <c r="X104" s="1" t="str">
        <f t="shared" si="22"/>
        <v/>
      </c>
      <c r="Y104" s="1" t="str">
        <f t="shared" si="23"/>
        <v/>
      </c>
      <c r="Z104" s="1"/>
      <c r="AA104" s="1"/>
      <c r="AB104" s="6"/>
    </row>
    <row r="105" spans="1:28" x14ac:dyDescent="0.15">
      <c r="A105" s="2"/>
      <c r="B105" s="2"/>
      <c r="C105" s="12"/>
      <c r="D105" s="11"/>
      <c r="E105" s="148"/>
      <c r="F105" s="148"/>
      <c r="G105" s="148"/>
      <c r="H105" s="148"/>
      <c r="I105" s="148" t="str">
        <f t="shared" si="12"/>
        <v/>
      </c>
      <c r="J105" s="57" t="str">
        <f t="shared" si="13"/>
        <v/>
      </c>
      <c r="K105" s="35" t="str">
        <f t="shared" si="14"/>
        <v/>
      </c>
      <c r="L105" s="162"/>
      <c r="M105" s="171"/>
      <c r="N105" s="162"/>
      <c r="O105" s="171"/>
      <c r="P105" s="148"/>
      <c r="Q105" s="148" t="str">
        <f t="shared" si="15"/>
        <v/>
      </c>
      <c r="R105" s="148" t="str">
        <f t="shared" si="16"/>
        <v/>
      </c>
      <c r="S105" s="148" t="str">
        <f t="shared" si="17"/>
        <v/>
      </c>
      <c r="T105" s="57" t="str">
        <f t="shared" si="20"/>
        <v/>
      </c>
      <c r="U105" s="68" t="str">
        <f t="shared" si="18"/>
        <v/>
      </c>
      <c r="V105" s="148" t="str">
        <f t="shared" si="19"/>
        <v/>
      </c>
      <c r="W105" s="2" t="str">
        <f t="shared" si="21"/>
        <v/>
      </c>
      <c r="X105" s="2" t="str">
        <f t="shared" si="22"/>
        <v/>
      </c>
      <c r="Y105" s="2" t="str">
        <f t="shared" si="23"/>
        <v/>
      </c>
      <c r="Z105" s="2"/>
      <c r="AA105" s="2"/>
      <c r="AB105" s="7"/>
    </row>
    <row r="106" spans="1:28" x14ac:dyDescent="0.15">
      <c r="A106" s="1"/>
      <c r="B106" s="1"/>
      <c r="C106" s="26"/>
      <c r="D106" s="28"/>
      <c r="E106" s="147"/>
      <c r="F106" s="147"/>
      <c r="G106" s="147"/>
      <c r="H106" s="147"/>
      <c r="I106" s="147" t="str">
        <f t="shared" si="12"/>
        <v/>
      </c>
      <c r="J106" s="75" t="str">
        <f t="shared" si="13"/>
        <v/>
      </c>
      <c r="K106" s="36" t="str">
        <f t="shared" si="14"/>
        <v/>
      </c>
      <c r="L106" s="161"/>
      <c r="M106" s="170"/>
      <c r="N106" s="161"/>
      <c r="O106" s="170"/>
      <c r="P106" s="147"/>
      <c r="Q106" s="147" t="str">
        <f t="shared" si="15"/>
        <v/>
      </c>
      <c r="R106" s="147" t="str">
        <f t="shared" si="16"/>
        <v/>
      </c>
      <c r="S106" s="147" t="str">
        <f t="shared" si="17"/>
        <v/>
      </c>
      <c r="T106" s="75" t="str">
        <f t="shared" si="20"/>
        <v/>
      </c>
      <c r="U106" s="67" t="str">
        <f t="shared" si="18"/>
        <v/>
      </c>
      <c r="V106" s="147" t="str">
        <f t="shared" si="19"/>
        <v/>
      </c>
      <c r="W106" s="1" t="str">
        <f t="shared" si="21"/>
        <v/>
      </c>
      <c r="X106" s="1" t="str">
        <f t="shared" si="22"/>
        <v/>
      </c>
      <c r="Y106" s="1" t="str">
        <f t="shared" si="23"/>
        <v/>
      </c>
      <c r="Z106" s="1"/>
      <c r="AA106" s="1"/>
      <c r="AB106" s="6"/>
    </row>
    <row r="107" spans="1:28" x14ac:dyDescent="0.15">
      <c r="A107" s="2"/>
      <c r="B107" s="2"/>
      <c r="C107" s="12"/>
      <c r="D107" s="11"/>
      <c r="E107" s="148"/>
      <c r="F107" s="148"/>
      <c r="G107" s="148"/>
      <c r="H107" s="148"/>
      <c r="I107" s="148" t="str">
        <f t="shared" si="12"/>
        <v/>
      </c>
      <c r="J107" s="57" t="str">
        <f t="shared" si="13"/>
        <v/>
      </c>
      <c r="K107" s="35" t="str">
        <f t="shared" si="14"/>
        <v/>
      </c>
      <c r="L107" s="162"/>
      <c r="M107" s="171"/>
      <c r="N107" s="162"/>
      <c r="O107" s="171"/>
      <c r="P107" s="148"/>
      <c r="Q107" s="148" t="str">
        <f t="shared" si="15"/>
        <v/>
      </c>
      <c r="R107" s="148" t="str">
        <f t="shared" si="16"/>
        <v/>
      </c>
      <c r="S107" s="148" t="str">
        <f t="shared" si="17"/>
        <v/>
      </c>
      <c r="T107" s="57" t="str">
        <f t="shared" si="20"/>
        <v/>
      </c>
      <c r="U107" s="68" t="str">
        <f t="shared" si="18"/>
        <v/>
      </c>
      <c r="V107" s="148" t="str">
        <f t="shared" si="19"/>
        <v/>
      </c>
      <c r="W107" s="2" t="str">
        <f t="shared" si="21"/>
        <v/>
      </c>
      <c r="X107" s="2" t="str">
        <f t="shared" si="22"/>
        <v/>
      </c>
      <c r="Y107" s="2" t="str">
        <f t="shared" si="23"/>
        <v/>
      </c>
      <c r="Z107" s="2"/>
      <c r="AA107" s="2"/>
      <c r="AB107" s="7"/>
    </row>
    <row r="108" spans="1:28" x14ac:dyDescent="0.15">
      <c r="A108" s="1"/>
      <c r="B108" s="1"/>
      <c r="C108" s="26"/>
      <c r="D108" s="28"/>
      <c r="E108" s="147"/>
      <c r="F108" s="147"/>
      <c r="G108" s="147"/>
      <c r="H108" s="147"/>
      <c r="I108" s="147" t="str">
        <f t="shared" si="12"/>
        <v/>
      </c>
      <c r="J108" s="75" t="str">
        <f t="shared" si="13"/>
        <v/>
      </c>
      <c r="K108" s="36" t="str">
        <f t="shared" si="14"/>
        <v/>
      </c>
      <c r="L108" s="161"/>
      <c r="M108" s="170"/>
      <c r="N108" s="161"/>
      <c r="O108" s="170"/>
      <c r="P108" s="147"/>
      <c r="Q108" s="147" t="str">
        <f t="shared" si="15"/>
        <v/>
      </c>
      <c r="R108" s="147" t="str">
        <f t="shared" si="16"/>
        <v/>
      </c>
      <c r="S108" s="147" t="str">
        <f t="shared" si="17"/>
        <v/>
      </c>
      <c r="T108" s="75" t="str">
        <f t="shared" si="20"/>
        <v/>
      </c>
      <c r="U108" s="67" t="str">
        <f t="shared" si="18"/>
        <v/>
      </c>
      <c r="V108" s="147" t="str">
        <f t="shared" si="19"/>
        <v/>
      </c>
      <c r="W108" s="1" t="str">
        <f t="shared" si="21"/>
        <v/>
      </c>
      <c r="X108" s="1" t="str">
        <f t="shared" si="22"/>
        <v/>
      </c>
      <c r="Y108" s="1" t="str">
        <f t="shared" si="23"/>
        <v/>
      </c>
      <c r="Z108" s="1"/>
      <c r="AA108" s="1"/>
      <c r="AB108" s="6"/>
    </row>
    <row r="109" spans="1:28" x14ac:dyDescent="0.15">
      <c r="A109" s="2"/>
      <c r="B109" s="2"/>
      <c r="C109" s="12"/>
      <c r="D109" s="11"/>
      <c r="E109" s="148"/>
      <c r="F109" s="148"/>
      <c r="G109" s="148"/>
      <c r="H109" s="148"/>
      <c r="I109" s="148" t="str">
        <f t="shared" si="12"/>
        <v/>
      </c>
      <c r="J109" s="57" t="str">
        <f t="shared" si="13"/>
        <v/>
      </c>
      <c r="K109" s="35" t="str">
        <f t="shared" si="14"/>
        <v/>
      </c>
      <c r="L109" s="162"/>
      <c r="M109" s="171"/>
      <c r="N109" s="162"/>
      <c r="O109" s="171"/>
      <c r="P109" s="148"/>
      <c r="Q109" s="148" t="str">
        <f t="shared" si="15"/>
        <v/>
      </c>
      <c r="R109" s="148" t="str">
        <f t="shared" si="16"/>
        <v/>
      </c>
      <c r="S109" s="148" t="str">
        <f t="shared" si="17"/>
        <v/>
      </c>
      <c r="T109" s="57" t="str">
        <f t="shared" si="20"/>
        <v/>
      </c>
      <c r="U109" s="68" t="str">
        <f t="shared" si="18"/>
        <v/>
      </c>
      <c r="V109" s="148" t="str">
        <f t="shared" si="19"/>
        <v/>
      </c>
      <c r="W109" s="2" t="str">
        <f t="shared" si="21"/>
        <v/>
      </c>
      <c r="X109" s="2" t="str">
        <f t="shared" si="22"/>
        <v/>
      </c>
      <c r="Y109" s="2" t="str">
        <f t="shared" si="23"/>
        <v/>
      </c>
      <c r="Z109" s="2"/>
      <c r="AA109" s="2"/>
      <c r="AB109" s="7"/>
    </row>
    <row r="110" spans="1:28" x14ac:dyDescent="0.15">
      <c r="A110" s="1"/>
      <c r="B110" s="1"/>
      <c r="C110" s="26"/>
      <c r="D110" s="28"/>
      <c r="E110" s="147"/>
      <c r="F110" s="147"/>
      <c r="G110" s="147"/>
      <c r="H110" s="147"/>
      <c r="I110" s="147" t="str">
        <f t="shared" si="12"/>
        <v/>
      </c>
      <c r="J110" s="75" t="str">
        <f t="shared" si="13"/>
        <v/>
      </c>
      <c r="K110" s="36" t="str">
        <f t="shared" si="14"/>
        <v/>
      </c>
      <c r="L110" s="161"/>
      <c r="M110" s="170"/>
      <c r="N110" s="161"/>
      <c r="O110" s="170"/>
      <c r="P110" s="147"/>
      <c r="Q110" s="147" t="str">
        <f t="shared" si="15"/>
        <v/>
      </c>
      <c r="R110" s="147" t="str">
        <f t="shared" si="16"/>
        <v/>
      </c>
      <c r="S110" s="147" t="str">
        <f t="shared" si="17"/>
        <v/>
      </c>
      <c r="T110" s="75" t="str">
        <f t="shared" si="20"/>
        <v/>
      </c>
      <c r="U110" s="67" t="str">
        <f t="shared" si="18"/>
        <v/>
      </c>
      <c r="V110" s="147" t="str">
        <f t="shared" si="19"/>
        <v/>
      </c>
      <c r="W110" s="1" t="str">
        <f t="shared" si="21"/>
        <v/>
      </c>
      <c r="X110" s="1" t="str">
        <f t="shared" si="22"/>
        <v/>
      </c>
      <c r="Y110" s="1" t="str">
        <f t="shared" si="23"/>
        <v/>
      </c>
      <c r="Z110" s="1"/>
      <c r="AA110" s="1"/>
      <c r="AB110" s="6"/>
    </row>
    <row r="111" spans="1:28" x14ac:dyDescent="0.15">
      <c r="A111" s="2"/>
      <c r="B111" s="2"/>
      <c r="C111" s="12"/>
      <c r="D111" s="11"/>
      <c r="E111" s="148"/>
      <c r="F111" s="148"/>
      <c r="G111" s="148"/>
      <c r="H111" s="148"/>
      <c r="I111" s="148" t="str">
        <f t="shared" si="12"/>
        <v/>
      </c>
      <c r="J111" s="57" t="str">
        <f t="shared" si="13"/>
        <v/>
      </c>
      <c r="K111" s="35" t="str">
        <f t="shared" si="14"/>
        <v/>
      </c>
      <c r="L111" s="162"/>
      <c r="M111" s="171"/>
      <c r="N111" s="162"/>
      <c r="O111" s="171"/>
      <c r="P111" s="148"/>
      <c r="Q111" s="148" t="str">
        <f t="shared" si="15"/>
        <v/>
      </c>
      <c r="R111" s="148" t="str">
        <f t="shared" si="16"/>
        <v/>
      </c>
      <c r="S111" s="148" t="str">
        <f t="shared" si="17"/>
        <v/>
      </c>
      <c r="T111" s="57" t="str">
        <f t="shared" si="20"/>
        <v/>
      </c>
      <c r="U111" s="68" t="str">
        <f t="shared" si="18"/>
        <v/>
      </c>
      <c r="V111" s="148" t="str">
        <f t="shared" si="19"/>
        <v/>
      </c>
      <c r="W111" s="2" t="str">
        <f t="shared" si="21"/>
        <v/>
      </c>
      <c r="X111" s="2" t="str">
        <f t="shared" si="22"/>
        <v/>
      </c>
      <c r="Y111" s="2" t="str">
        <f t="shared" si="23"/>
        <v/>
      </c>
      <c r="Z111" s="2"/>
      <c r="AA111" s="2"/>
      <c r="AB111" s="7"/>
    </row>
    <row r="112" spans="1:28" x14ac:dyDescent="0.15">
      <c r="A112" s="1"/>
      <c r="B112" s="1"/>
      <c r="C112" s="26"/>
      <c r="D112" s="28"/>
      <c r="E112" s="147"/>
      <c r="F112" s="147"/>
      <c r="G112" s="147"/>
      <c r="H112" s="147"/>
      <c r="I112" s="147" t="str">
        <f t="shared" si="12"/>
        <v/>
      </c>
      <c r="J112" s="75" t="str">
        <f t="shared" si="13"/>
        <v/>
      </c>
      <c r="K112" s="36" t="str">
        <f t="shared" si="14"/>
        <v/>
      </c>
      <c r="L112" s="161"/>
      <c r="M112" s="170"/>
      <c r="N112" s="161"/>
      <c r="O112" s="170"/>
      <c r="P112" s="147"/>
      <c r="Q112" s="147" t="str">
        <f t="shared" si="15"/>
        <v/>
      </c>
      <c r="R112" s="147" t="str">
        <f t="shared" si="16"/>
        <v/>
      </c>
      <c r="S112" s="147" t="str">
        <f t="shared" si="17"/>
        <v/>
      </c>
      <c r="T112" s="75" t="str">
        <f t="shared" si="20"/>
        <v/>
      </c>
      <c r="U112" s="67" t="str">
        <f t="shared" si="18"/>
        <v/>
      </c>
      <c r="V112" s="147" t="str">
        <f t="shared" si="19"/>
        <v/>
      </c>
      <c r="W112" s="1" t="str">
        <f t="shared" si="21"/>
        <v/>
      </c>
      <c r="X112" s="1" t="str">
        <f t="shared" si="22"/>
        <v/>
      </c>
      <c r="Y112" s="1" t="str">
        <f t="shared" si="23"/>
        <v/>
      </c>
      <c r="Z112" s="1"/>
      <c r="AA112" s="1"/>
      <c r="AB112" s="6"/>
    </row>
    <row r="113" spans="1:28" x14ac:dyDescent="0.15">
      <c r="A113" s="2"/>
      <c r="B113" s="2"/>
      <c r="C113" s="12"/>
      <c r="D113" s="11"/>
      <c r="E113" s="148"/>
      <c r="F113" s="148"/>
      <c r="G113" s="148"/>
      <c r="H113" s="148"/>
      <c r="I113" s="148" t="str">
        <f t="shared" si="12"/>
        <v/>
      </c>
      <c r="J113" s="57" t="str">
        <f t="shared" si="13"/>
        <v/>
      </c>
      <c r="K113" s="35" t="str">
        <f t="shared" si="14"/>
        <v/>
      </c>
      <c r="L113" s="162"/>
      <c r="M113" s="171"/>
      <c r="N113" s="162"/>
      <c r="O113" s="171"/>
      <c r="P113" s="148"/>
      <c r="Q113" s="148" t="str">
        <f t="shared" si="15"/>
        <v/>
      </c>
      <c r="R113" s="148" t="str">
        <f t="shared" si="16"/>
        <v/>
      </c>
      <c r="S113" s="148" t="str">
        <f t="shared" si="17"/>
        <v/>
      </c>
      <c r="T113" s="57" t="str">
        <f t="shared" si="20"/>
        <v/>
      </c>
      <c r="U113" s="68" t="str">
        <f t="shared" si="18"/>
        <v/>
      </c>
      <c r="V113" s="148" t="str">
        <f t="shared" si="19"/>
        <v/>
      </c>
      <c r="W113" s="2" t="str">
        <f t="shared" si="21"/>
        <v/>
      </c>
      <c r="X113" s="2" t="str">
        <f t="shared" si="22"/>
        <v/>
      </c>
      <c r="Y113" s="2" t="str">
        <f t="shared" si="23"/>
        <v/>
      </c>
      <c r="Z113" s="2"/>
      <c r="AA113" s="2"/>
      <c r="AB113" s="7"/>
    </row>
    <row r="114" spans="1:28" x14ac:dyDescent="0.15">
      <c r="A114" s="1"/>
      <c r="B114" s="1"/>
      <c r="C114" s="26"/>
      <c r="D114" s="28"/>
      <c r="E114" s="147"/>
      <c r="F114" s="147"/>
      <c r="G114" s="147"/>
      <c r="H114" s="147"/>
      <c r="I114" s="147" t="str">
        <f t="shared" si="12"/>
        <v/>
      </c>
      <c r="J114" s="75" t="str">
        <f t="shared" si="13"/>
        <v/>
      </c>
      <c r="K114" s="36" t="str">
        <f t="shared" si="14"/>
        <v/>
      </c>
      <c r="L114" s="161"/>
      <c r="M114" s="170"/>
      <c r="N114" s="161"/>
      <c r="O114" s="170"/>
      <c r="P114" s="147"/>
      <c r="Q114" s="147" t="str">
        <f t="shared" si="15"/>
        <v/>
      </c>
      <c r="R114" s="147" t="str">
        <f t="shared" si="16"/>
        <v/>
      </c>
      <c r="S114" s="147" t="str">
        <f t="shared" si="17"/>
        <v/>
      </c>
      <c r="T114" s="75" t="str">
        <f t="shared" si="20"/>
        <v/>
      </c>
      <c r="U114" s="67" t="str">
        <f t="shared" si="18"/>
        <v/>
      </c>
      <c r="V114" s="147" t="str">
        <f t="shared" si="19"/>
        <v/>
      </c>
      <c r="W114" s="1" t="str">
        <f t="shared" si="21"/>
        <v/>
      </c>
      <c r="X114" s="1" t="str">
        <f t="shared" si="22"/>
        <v/>
      </c>
      <c r="Y114" s="1" t="str">
        <f t="shared" si="23"/>
        <v/>
      </c>
      <c r="Z114" s="1"/>
      <c r="AA114" s="1"/>
      <c r="AB114" s="6"/>
    </row>
    <row r="115" spans="1:28" x14ac:dyDescent="0.15">
      <c r="A115" s="2"/>
      <c r="B115" s="2"/>
      <c r="C115" s="12"/>
      <c r="D115" s="11"/>
      <c r="E115" s="148"/>
      <c r="F115" s="148"/>
      <c r="G115" s="148"/>
      <c r="H115" s="148"/>
      <c r="I115" s="148" t="str">
        <f t="shared" si="12"/>
        <v/>
      </c>
      <c r="J115" s="57" t="str">
        <f t="shared" si="13"/>
        <v/>
      </c>
      <c r="K115" s="35" t="str">
        <f t="shared" si="14"/>
        <v/>
      </c>
      <c r="L115" s="162"/>
      <c r="M115" s="171"/>
      <c r="N115" s="162"/>
      <c r="O115" s="171"/>
      <c r="P115" s="148"/>
      <c r="Q115" s="148" t="str">
        <f t="shared" si="15"/>
        <v/>
      </c>
      <c r="R115" s="148" t="str">
        <f t="shared" si="16"/>
        <v/>
      </c>
      <c r="S115" s="148" t="str">
        <f t="shared" si="17"/>
        <v/>
      </c>
      <c r="T115" s="57" t="str">
        <f t="shared" si="20"/>
        <v/>
      </c>
      <c r="U115" s="68" t="str">
        <f t="shared" si="18"/>
        <v/>
      </c>
      <c r="V115" s="148" t="str">
        <f t="shared" si="19"/>
        <v/>
      </c>
      <c r="W115" s="2" t="str">
        <f t="shared" si="21"/>
        <v/>
      </c>
      <c r="X115" s="2" t="str">
        <f t="shared" si="22"/>
        <v/>
      </c>
      <c r="Y115" s="2" t="str">
        <f t="shared" si="23"/>
        <v/>
      </c>
      <c r="Z115" s="2"/>
      <c r="AA115" s="2"/>
      <c r="AB115" s="2"/>
    </row>
    <row r="116" spans="1:28" x14ac:dyDescent="0.15">
      <c r="A116" s="1"/>
      <c r="B116" s="1"/>
      <c r="C116" s="26"/>
      <c r="D116" s="28"/>
      <c r="E116" s="147"/>
      <c r="F116" s="147"/>
      <c r="G116" s="147"/>
      <c r="H116" s="147"/>
      <c r="I116" s="147" t="str">
        <f t="shared" si="12"/>
        <v/>
      </c>
      <c r="J116" s="75" t="str">
        <f t="shared" si="13"/>
        <v/>
      </c>
      <c r="K116" s="36" t="str">
        <f t="shared" si="14"/>
        <v/>
      </c>
      <c r="L116" s="161"/>
      <c r="M116" s="170"/>
      <c r="N116" s="161"/>
      <c r="O116" s="170"/>
      <c r="P116" s="147"/>
      <c r="Q116" s="147" t="str">
        <f t="shared" si="15"/>
        <v/>
      </c>
      <c r="R116" s="147" t="str">
        <f t="shared" si="16"/>
        <v/>
      </c>
      <c r="S116" s="147" t="str">
        <f t="shared" si="17"/>
        <v/>
      </c>
      <c r="T116" s="75" t="str">
        <f t="shared" si="20"/>
        <v/>
      </c>
      <c r="U116" s="67" t="str">
        <f t="shared" si="18"/>
        <v/>
      </c>
      <c r="V116" s="147" t="str">
        <f t="shared" si="19"/>
        <v/>
      </c>
      <c r="W116" s="1" t="str">
        <f t="shared" si="21"/>
        <v/>
      </c>
      <c r="X116" s="1" t="str">
        <f t="shared" si="22"/>
        <v/>
      </c>
      <c r="Y116" s="1" t="str">
        <f t="shared" si="23"/>
        <v/>
      </c>
      <c r="Z116" s="1"/>
      <c r="AA116" s="1"/>
      <c r="AB116" s="1"/>
    </row>
    <row r="117" spans="1:28" x14ac:dyDescent="0.15">
      <c r="A117" s="2"/>
      <c r="B117" s="2"/>
      <c r="C117" s="12"/>
      <c r="D117" s="11"/>
      <c r="E117" s="148"/>
      <c r="F117" s="148"/>
      <c r="G117" s="148"/>
      <c r="H117" s="148"/>
      <c r="I117" s="148" t="str">
        <f t="shared" si="12"/>
        <v/>
      </c>
      <c r="J117" s="57" t="str">
        <f t="shared" si="13"/>
        <v/>
      </c>
      <c r="K117" s="35" t="str">
        <f t="shared" si="14"/>
        <v/>
      </c>
      <c r="L117" s="162"/>
      <c r="M117" s="171"/>
      <c r="N117" s="162"/>
      <c r="O117" s="171"/>
      <c r="P117" s="148"/>
      <c r="Q117" s="148" t="str">
        <f t="shared" si="15"/>
        <v/>
      </c>
      <c r="R117" s="148" t="str">
        <f t="shared" si="16"/>
        <v/>
      </c>
      <c r="S117" s="148" t="str">
        <f t="shared" si="17"/>
        <v/>
      </c>
      <c r="T117" s="57" t="str">
        <f t="shared" si="20"/>
        <v/>
      </c>
      <c r="U117" s="68" t="str">
        <f t="shared" si="18"/>
        <v/>
      </c>
      <c r="V117" s="148" t="str">
        <f t="shared" si="19"/>
        <v/>
      </c>
      <c r="W117" s="2" t="str">
        <f t="shared" si="21"/>
        <v/>
      </c>
      <c r="X117" s="2" t="str">
        <f t="shared" si="22"/>
        <v/>
      </c>
      <c r="Y117" s="2" t="str">
        <f t="shared" si="23"/>
        <v/>
      </c>
      <c r="Z117" s="2"/>
      <c r="AA117" s="2"/>
      <c r="AB117" s="2"/>
    </row>
    <row r="118" spans="1:28" x14ac:dyDescent="0.15">
      <c r="A118" s="1"/>
      <c r="B118" s="1"/>
      <c r="C118" s="26"/>
      <c r="D118" s="28"/>
      <c r="E118" s="147"/>
      <c r="F118" s="147"/>
      <c r="G118" s="147"/>
      <c r="H118" s="147"/>
      <c r="I118" s="147" t="str">
        <f t="shared" si="12"/>
        <v/>
      </c>
      <c r="J118" s="75" t="str">
        <f t="shared" si="13"/>
        <v/>
      </c>
      <c r="K118" s="36" t="str">
        <f t="shared" si="14"/>
        <v/>
      </c>
      <c r="L118" s="161"/>
      <c r="M118" s="170"/>
      <c r="N118" s="161"/>
      <c r="O118" s="170"/>
      <c r="P118" s="147"/>
      <c r="Q118" s="147" t="str">
        <f t="shared" si="15"/>
        <v/>
      </c>
      <c r="R118" s="147" t="str">
        <f t="shared" si="16"/>
        <v/>
      </c>
      <c r="S118" s="147" t="str">
        <f t="shared" si="17"/>
        <v/>
      </c>
      <c r="T118" s="75" t="str">
        <f t="shared" si="20"/>
        <v/>
      </c>
      <c r="U118" s="67" t="str">
        <f t="shared" si="18"/>
        <v/>
      </c>
      <c r="V118" s="147" t="str">
        <f t="shared" si="19"/>
        <v/>
      </c>
      <c r="W118" s="1" t="str">
        <f t="shared" si="21"/>
        <v/>
      </c>
      <c r="X118" s="1" t="str">
        <f t="shared" si="22"/>
        <v/>
      </c>
      <c r="Y118" s="1" t="str">
        <f t="shared" si="23"/>
        <v/>
      </c>
      <c r="Z118" s="1"/>
      <c r="AA118" s="1"/>
      <c r="AB118" s="1"/>
    </row>
    <row r="119" spans="1:28" x14ac:dyDescent="0.15">
      <c r="A119" s="2"/>
      <c r="B119" s="2"/>
      <c r="C119" s="12"/>
      <c r="D119" s="11"/>
      <c r="E119" s="148"/>
      <c r="F119" s="148"/>
      <c r="G119" s="148"/>
      <c r="H119" s="148"/>
      <c r="I119" s="148" t="str">
        <f t="shared" si="12"/>
        <v/>
      </c>
      <c r="J119" s="57" t="str">
        <f t="shared" si="13"/>
        <v/>
      </c>
      <c r="K119" s="35" t="str">
        <f t="shared" si="14"/>
        <v/>
      </c>
      <c r="L119" s="162"/>
      <c r="M119" s="171"/>
      <c r="N119" s="162"/>
      <c r="O119" s="171"/>
      <c r="P119" s="148"/>
      <c r="Q119" s="148" t="str">
        <f t="shared" si="15"/>
        <v/>
      </c>
      <c r="R119" s="148" t="str">
        <f t="shared" si="16"/>
        <v/>
      </c>
      <c r="S119" s="148" t="str">
        <f t="shared" si="17"/>
        <v/>
      </c>
      <c r="T119" s="57" t="str">
        <f t="shared" si="20"/>
        <v/>
      </c>
      <c r="U119" s="68" t="str">
        <f t="shared" si="18"/>
        <v/>
      </c>
      <c r="V119" s="148" t="str">
        <f t="shared" si="19"/>
        <v/>
      </c>
      <c r="W119" s="2" t="str">
        <f t="shared" si="21"/>
        <v/>
      </c>
      <c r="X119" s="2" t="str">
        <f t="shared" si="22"/>
        <v/>
      </c>
      <c r="Y119" s="2" t="str">
        <f t="shared" si="23"/>
        <v/>
      </c>
      <c r="Z119" s="2"/>
      <c r="AA119" s="2"/>
      <c r="AB119" s="2"/>
    </row>
    <row r="120" spans="1:28" x14ac:dyDescent="0.15">
      <c r="A120" s="1"/>
      <c r="B120" s="1"/>
      <c r="C120" s="26"/>
      <c r="D120" s="28"/>
      <c r="E120" s="147"/>
      <c r="F120" s="147"/>
      <c r="G120" s="147"/>
      <c r="H120" s="147"/>
      <c r="I120" s="147" t="str">
        <f t="shared" si="12"/>
        <v/>
      </c>
      <c r="J120" s="75" t="str">
        <f t="shared" si="13"/>
        <v/>
      </c>
      <c r="K120" s="36" t="str">
        <f t="shared" si="14"/>
        <v/>
      </c>
      <c r="L120" s="161"/>
      <c r="M120" s="170"/>
      <c r="N120" s="161"/>
      <c r="O120" s="170"/>
      <c r="P120" s="147"/>
      <c r="Q120" s="147" t="str">
        <f t="shared" si="15"/>
        <v/>
      </c>
      <c r="R120" s="147" t="str">
        <f t="shared" si="16"/>
        <v/>
      </c>
      <c r="S120" s="147" t="str">
        <f t="shared" si="17"/>
        <v/>
      </c>
      <c r="T120" s="75" t="str">
        <f t="shared" si="20"/>
        <v/>
      </c>
      <c r="U120" s="67" t="str">
        <f t="shared" si="18"/>
        <v/>
      </c>
      <c r="V120" s="147" t="str">
        <f t="shared" si="19"/>
        <v/>
      </c>
      <c r="W120" s="1" t="str">
        <f t="shared" si="21"/>
        <v/>
      </c>
      <c r="X120" s="1" t="str">
        <f t="shared" si="22"/>
        <v/>
      </c>
      <c r="Y120" s="1" t="str">
        <f t="shared" si="23"/>
        <v/>
      </c>
      <c r="Z120" s="1"/>
      <c r="AA120" s="1"/>
      <c r="AB120" s="1"/>
    </row>
    <row r="121" spans="1:28" x14ac:dyDescent="0.15">
      <c r="A121" s="2"/>
      <c r="B121" s="2"/>
      <c r="C121" s="12"/>
      <c r="D121" s="11"/>
      <c r="E121" s="148"/>
      <c r="F121" s="148"/>
      <c r="G121" s="148"/>
      <c r="H121" s="148"/>
      <c r="I121" s="148" t="str">
        <f t="shared" si="12"/>
        <v/>
      </c>
      <c r="J121" s="57" t="str">
        <f t="shared" si="13"/>
        <v/>
      </c>
      <c r="K121" s="35" t="str">
        <f t="shared" si="14"/>
        <v/>
      </c>
      <c r="L121" s="162"/>
      <c r="M121" s="171"/>
      <c r="N121" s="162"/>
      <c r="O121" s="171"/>
      <c r="P121" s="148"/>
      <c r="Q121" s="148" t="str">
        <f t="shared" si="15"/>
        <v/>
      </c>
      <c r="R121" s="148" t="str">
        <f t="shared" si="16"/>
        <v/>
      </c>
      <c r="S121" s="148" t="str">
        <f t="shared" si="17"/>
        <v/>
      </c>
      <c r="T121" s="57" t="str">
        <f t="shared" si="20"/>
        <v/>
      </c>
      <c r="U121" s="68" t="str">
        <f t="shared" si="18"/>
        <v/>
      </c>
      <c r="V121" s="148" t="str">
        <f t="shared" si="19"/>
        <v/>
      </c>
      <c r="W121" s="2" t="str">
        <f t="shared" si="21"/>
        <v/>
      </c>
      <c r="X121" s="2" t="str">
        <f t="shared" si="22"/>
        <v/>
      </c>
      <c r="Y121" s="2" t="str">
        <f t="shared" si="23"/>
        <v/>
      </c>
      <c r="Z121" s="2"/>
      <c r="AA121" s="2"/>
      <c r="AB121" s="2"/>
    </row>
    <row r="122" spans="1:28" x14ac:dyDescent="0.15">
      <c r="A122" s="1"/>
      <c r="B122" s="1"/>
      <c r="C122" s="26"/>
      <c r="D122" s="28"/>
      <c r="E122" s="147"/>
      <c r="F122" s="147"/>
      <c r="G122" s="147"/>
      <c r="H122" s="147"/>
      <c r="I122" s="147" t="str">
        <f t="shared" si="12"/>
        <v/>
      </c>
      <c r="J122" s="75" t="str">
        <f t="shared" si="13"/>
        <v/>
      </c>
      <c r="K122" s="36" t="str">
        <f t="shared" si="14"/>
        <v/>
      </c>
      <c r="L122" s="161"/>
      <c r="M122" s="170"/>
      <c r="N122" s="161"/>
      <c r="O122" s="170"/>
      <c r="P122" s="147"/>
      <c r="Q122" s="147" t="str">
        <f t="shared" si="15"/>
        <v/>
      </c>
      <c r="R122" s="147" t="str">
        <f t="shared" si="16"/>
        <v/>
      </c>
      <c r="S122" s="147" t="str">
        <f t="shared" si="17"/>
        <v/>
      </c>
      <c r="T122" s="75" t="str">
        <f t="shared" si="20"/>
        <v/>
      </c>
      <c r="U122" s="67" t="str">
        <f t="shared" si="18"/>
        <v/>
      </c>
      <c r="V122" s="147" t="str">
        <f t="shared" si="19"/>
        <v/>
      </c>
      <c r="W122" s="1" t="str">
        <f t="shared" si="21"/>
        <v/>
      </c>
      <c r="X122" s="1" t="str">
        <f t="shared" si="22"/>
        <v/>
      </c>
      <c r="Y122" s="1" t="str">
        <f t="shared" si="23"/>
        <v/>
      </c>
      <c r="Z122" s="1"/>
      <c r="AA122" s="1"/>
      <c r="AB122" s="1"/>
    </row>
    <row r="123" spans="1:28" x14ac:dyDescent="0.15">
      <c r="A123" s="2"/>
      <c r="B123" s="2"/>
      <c r="C123" s="12"/>
      <c r="D123" s="11"/>
      <c r="E123" s="148"/>
      <c r="F123" s="148"/>
      <c r="G123" s="148"/>
      <c r="H123" s="148"/>
      <c r="I123" s="148" t="str">
        <f t="shared" si="12"/>
        <v/>
      </c>
      <c r="J123" s="57" t="str">
        <f t="shared" si="13"/>
        <v/>
      </c>
      <c r="K123" s="35" t="str">
        <f t="shared" si="14"/>
        <v/>
      </c>
      <c r="L123" s="162"/>
      <c r="M123" s="171"/>
      <c r="N123" s="162"/>
      <c r="O123" s="171"/>
      <c r="P123" s="148"/>
      <c r="Q123" s="148" t="str">
        <f t="shared" si="15"/>
        <v/>
      </c>
      <c r="R123" s="148" t="str">
        <f t="shared" si="16"/>
        <v/>
      </c>
      <c r="S123" s="148" t="str">
        <f t="shared" si="17"/>
        <v/>
      </c>
      <c r="T123" s="57" t="str">
        <f t="shared" si="20"/>
        <v/>
      </c>
      <c r="U123" s="68" t="str">
        <f t="shared" si="18"/>
        <v/>
      </c>
      <c r="V123" s="148" t="str">
        <f t="shared" si="19"/>
        <v/>
      </c>
      <c r="W123" s="2" t="str">
        <f t="shared" si="21"/>
        <v/>
      </c>
      <c r="X123" s="2" t="str">
        <f t="shared" si="22"/>
        <v/>
      </c>
      <c r="Y123" s="2" t="str">
        <f t="shared" si="23"/>
        <v/>
      </c>
      <c r="Z123" s="2"/>
      <c r="AA123" s="2"/>
      <c r="AB123" s="2"/>
    </row>
    <row r="124" spans="1:28" x14ac:dyDescent="0.15">
      <c r="A124" s="1"/>
      <c r="B124" s="1"/>
      <c r="C124" s="26"/>
      <c r="D124" s="28"/>
      <c r="E124" s="147"/>
      <c r="F124" s="147"/>
      <c r="G124" s="147"/>
      <c r="H124" s="147"/>
      <c r="I124" s="147" t="str">
        <f t="shared" si="12"/>
        <v/>
      </c>
      <c r="J124" s="75" t="str">
        <f t="shared" si="13"/>
        <v/>
      </c>
      <c r="K124" s="36" t="str">
        <f t="shared" si="14"/>
        <v/>
      </c>
      <c r="L124" s="161"/>
      <c r="M124" s="170"/>
      <c r="N124" s="161"/>
      <c r="O124" s="170"/>
      <c r="P124" s="147"/>
      <c r="Q124" s="147" t="str">
        <f t="shared" si="15"/>
        <v/>
      </c>
      <c r="R124" s="147" t="str">
        <f t="shared" si="16"/>
        <v/>
      </c>
      <c r="S124" s="147" t="str">
        <f t="shared" si="17"/>
        <v/>
      </c>
      <c r="T124" s="75" t="str">
        <f t="shared" si="20"/>
        <v/>
      </c>
      <c r="U124" s="67" t="str">
        <f t="shared" si="18"/>
        <v/>
      </c>
      <c r="V124" s="147" t="str">
        <f t="shared" si="19"/>
        <v/>
      </c>
      <c r="W124" s="1" t="str">
        <f t="shared" si="21"/>
        <v/>
      </c>
      <c r="X124" s="1" t="str">
        <f t="shared" si="22"/>
        <v/>
      </c>
      <c r="Y124" s="1" t="str">
        <f t="shared" si="23"/>
        <v/>
      </c>
      <c r="Z124" s="1"/>
      <c r="AA124" s="1"/>
      <c r="AB124" s="1"/>
    </row>
    <row r="125" spans="1:28" x14ac:dyDescent="0.15">
      <c r="A125" s="2"/>
      <c r="B125" s="2"/>
      <c r="C125" s="12"/>
      <c r="D125" s="11"/>
      <c r="E125" s="148"/>
      <c r="F125" s="148"/>
      <c r="G125" s="148"/>
      <c r="H125" s="148"/>
      <c r="I125" s="148" t="str">
        <f t="shared" si="12"/>
        <v/>
      </c>
      <c r="J125" s="57" t="str">
        <f t="shared" si="13"/>
        <v/>
      </c>
      <c r="K125" s="35" t="str">
        <f t="shared" si="14"/>
        <v/>
      </c>
      <c r="L125" s="162"/>
      <c r="M125" s="171"/>
      <c r="N125" s="162"/>
      <c r="O125" s="171"/>
      <c r="P125" s="148"/>
      <c r="Q125" s="148" t="str">
        <f t="shared" si="15"/>
        <v/>
      </c>
      <c r="R125" s="148" t="str">
        <f t="shared" si="16"/>
        <v/>
      </c>
      <c r="S125" s="148" t="str">
        <f t="shared" si="17"/>
        <v/>
      </c>
      <c r="T125" s="57" t="str">
        <f t="shared" si="20"/>
        <v/>
      </c>
      <c r="U125" s="68" t="str">
        <f t="shared" si="18"/>
        <v/>
      </c>
      <c r="V125" s="148" t="str">
        <f t="shared" si="19"/>
        <v/>
      </c>
      <c r="W125" s="2" t="str">
        <f t="shared" si="21"/>
        <v/>
      </c>
      <c r="X125" s="2" t="str">
        <f t="shared" si="22"/>
        <v/>
      </c>
      <c r="Y125" s="2" t="str">
        <f t="shared" si="23"/>
        <v/>
      </c>
      <c r="Z125" s="2"/>
      <c r="AA125" s="2"/>
      <c r="AB125" s="2"/>
    </row>
    <row r="126" spans="1:28" x14ac:dyDescent="0.15">
      <c r="A126" s="1"/>
      <c r="B126" s="1"/>
      <c r="C126" s="26"/>
      <c r="D126" s="28"/>
      <c r="E126" s="147"/>
      <c r="F126" s="147"/>
      <c r="G126" s="147"/>
      <c r="H126" s="147"/>
      <c r="I126" s="147" t="str">
        <f t="shared" si="12"/>
        <v/>
      </c>
      <c r="J126" s="75" t="str">
        <f t="shared" si="13"/>
        <v/>
      </c>
      <c r="K126" s="36" t="str">
        <f t="shared" si="14"/>
        <v/>
      </c>
      <c r="L126" s="161"/>
      <c r="M126" s="170"/>
      <c r="N126" s="161"/>
      <c r="O126" s="170"/>
      <c r="P126" s="147"/>
      <c r="Q126" s="147" t="str">
        <f t="shared" si="15"/>
        <v/>
      </c>
      <c r="R126" s="147" t="str">
        <f t="shared" si="16"/>
        <v/>
      </c>
      <c r="S126" s="147" t="str">
        <f t="shared" si="17"/>
        <v/>
      </c>
      <c r="T126" s="75" t="str">
        <f t="shared" si="20"/>
        <v/>
      </c>
      <c r="U126" s="67" t="str">
        <f t="shared" si="18"/>
        <v/>
      </c>
      <c r="V126" s="147" t="str">
        <f t="shared" si="19"/>
        <v/>
      </c>
      <c r="W126" s="1" t="str">
        <f t="shared" si="21"/>
        <v/>
      </c>
      <c r="X126" s="1" t="str">
        <f t="shared" si="22"/>
        <v/>
      </c>
      <c r="Y126" s="1" t="str">
        <f t="shared" si="23"/>
        <v/>
      </c>
      <c r="Z126" s="1"/>
      <c r="AA126" s="1"/>
      <c r="AB126" s="1"/>
    </row>
    <row r="127" spans="1:28" x14ac:dyDescent="0.15">
      <c r="A127" s="2"/>
      <c r="B127" s="2"/>
      <c r="C127" s="12"/>
      <c r="D127" s="11"/>
      <c r="E127" s="148"/>
      <c r="F127" s="148"/>
      <c r="G127" s="148"/>
      <c r="H127" s="148"/>
      <c r="I127" s="148" t="str">
        <f t="shared" si="12"/>
        <v/>
      </c>
      <c r="J127" s="57" t="str">
        <f t="shared" si="13"/>
        <v/>
      </c>
      <c r="K127" s="35" t="str">
        <f t="shared" si="14"/>
        <v/>
      </c>
      <c r="L127" s="162"/>
      <c r="M127" s="171"/>
      <c r="N127" s="162"/>
      <c r="O127" s="171"/>
      <c r="P127" s="148"/>
      <c r="Q127" s="148" t="str">
        <f t="shared" si="15"/>
        <v/>
      </c>
      <c r="R127" s="148" t="str">
        <f t="shared" si="16"/>
        <v/>
      </c>
      <c r="S127" s="148" t="str">
        <f t="shared" si="17"/>
        <v/>
      </c>
      <c r="T127" s="57" t="str">
        <f t="shared" si="20"/>
        <v/>
      </c>
      <c r="U127" s="68" t="str">
        <f t="shared" si="18"/>
        <v/>
      </c>
      <c r="V127" s="148" t="str">
        <f t="shared" si="19"/>
        <v/>
      </c>
      <c r="W127" s="2" t="str">
        <f t="shared" si="21"/>
        <v/>
      </c>
      <c r="X127" s="2" t="str">
        <f t="shared" si="22"/>
        <v/>
      </c>
      <c r="Y127" s="2" t="str">
        <f t="shared" si="23"/>
        <v/>
      </c>
      <c r="Z127" s="2"/>
      <c r="AA127" s="2"/>
      <c r="AB127" s="2"/>
    </row>
    <row r="128" spans="1:28" x14ac:dyDescent="0.15">
      <c r="A128" s="1"/>
      <c r="B128" s="1"/>
      <c r="C128" s="26"/>
      <c r="D128" s="28"/>
      <c r="E128" s="147"/>
      <c r="F128" s="147"/>
      <c r="G128" s="147"/>
      <c r="H128" s="147"/>
      <c r="I128" s="147" t="str">
        <f t="shared" si="12"/>
        <v/>
      </c>
      <c r="J128" s="75" t="str">
        <f t="shared" si="13"/>
        <v/>
      </c>
      <c r="K128" s="36" t="str">
        <f t="shared" si="14"/>
        <v/>
      </c>
      <c r="L128" s="161"/>
      <c r="M128" s="170"/>
      <c r="N128" s="161"/>
      <c r="O128" s="170"/>
      <c r="P128" s="147"/>
      <c r="Q128" s="147" t="str">
        <f t="shared" si="15"/>
        <v/>
      </c>
      <c r="R128" s="147" t="str">
        <f t="shared" si="16"/>
        <v/>
      </c>
      <c r="S128" s="147" t="str">
        <f t="shared" si="17"/>
        <v/>
      </c>
      <c r="T128" s="75" t="str">
        <f t="shared" si="20"/>
        <v/>
      </c>
      <c r="U128" s="67" t="str">
        <f t="shared" si="18"/>
        <v/>
      </c>
      <c r="V128" s="147" t="str">
        <f t="shared" si="19"/>
        <v/>
      </c>
      <c r="W128" s="1" t="str">
        <f t="shared" si="21"/>
        <v/>
      </c>
      <c r="X128" s="1" t="str">
        <f t="shared" si="22"/>
        <v/>
      </c>
      <c r="Y128" s="1" t="str">
        <f t="shared" si="23"/>
        <v/>
      </c>
      <c r="Z128" s="1"/>
      <c r="AA128" s="1"/>
      <c r="AB128" s="1"/>
    </row>
    <row r="129" spans="1:28" x14ac:dyDescent="0.15">
      <c r="A129" s="2"/>
      <c r="B129" s="2"/>
      <c r="C129" s="12"/>
      <c r="D129" s="11"/>
      <c r="E129" s="148"/>
      <c r="F129" s="148"/>
      <c r="G129" s="148"/>
      <c r="H129" s="148"/>
      <c r="I129" s="148" t="str">
        <f t="shared" si="12"/>
        <v/>
      </c>
      <c r="J129" s="155" t="str">
        <f t="shared" si="13"/>
        <v/>
      </c>
      <c r="K129" s="37" t="str">
        <f t="shared" si="14"/>
        <v/>
      </c>
      <c r="L129" s="162"/>
      <c r="M129" s="171"/>
      <c r="N129" s="162"/>
      <c r="O129" s="171"/>
      <c r="P129" s="148"/>
      <c r="Q129" s="148" t="str">
        <f t="shared" si="15"/>
        <v/>
      </c>
      <c r="R129" s="148" t="str">
        <f t="shared" si="16"/>
        <v/>
      </c>
      <c r="S129" s="148" t="str">
        <f t="shared" si="17"/>
        <v/>
      </c>
      <c r="T129" s="57" t="str">
        <f t="shared" si="20"/>
        <v/>
      </c>
      <c r="U129" s="68" t="str">
        <f t="shared" si="18"/>
        <v/>
      </c>
      <c r="V129" s="148" t="str">
        <f t="shared" si="19"/>
        <v/>
      </c>
      <c r="W129" s="2" t="str">
        <f t="shared" si="21"/>
        <v/>
      </c>
      <c r="X129" s="2" t="str">
        <f t="shared" si="22"/>
        <v/>
      </c>
      <c r="Y129" s="2" t="str">
        <f t="shared" si="23"/>
        <v/>
      </c>
      <c r="Z129" s="2"/>
      <c r="AA129" s="2"/>
      <c r="AB129" s="2"/>
    </row>
    <row r="130" spans="1:28" x14ac:dyDescent="0.15">
      <c r="A130" s="1"/>
      <c r="B130" s="1"/>
      <c r="C130" s="26"/>
      <c r="D130" s="28"/>
      <c r="E130" s="147"/>
      <c r="F130" s="147"/>
      <c r="G130" s="147"/>
      <c r="H130" s="147"/>
      <c r="I130" s="147" t="str">
        <f t="shared" ref="I130:I193" si="24">IF(G130=0,"",IF(C130="L",E130-G130,G130-E130)*D130)</f>
        <v/>
      </c>
      <c r="J130" s="75" t="str">
        <f t="shared" ref="J130:J193" si="25">IFERROR(IF(H130=0,"",I130/H130),"")</f>
        <v/>
      </c>
      <c r="K130" s="36" t="str">
        <f t="shared" ref="K130:K193" si="26">IFERROR(ROUND(IF(I130=0,"0",IF(C130="L",F130*D130-E130*D130,E130*D130-F130*D130)/I130),1),"")</f>
        <v/>
      </c>
      <c r="L130" s="161"/>
      <c r="M130" s="170"/>
      <c r="N130" s="161"/>
      <c r="O130" s="170"/>
      <c r="P130" s="147"/>
      <c r="Q130" s="147" t="str">
        <f t="shared" ref="Q130:Q193" si="27">IF(H130=0,"",IF(C130="L",P130*D130-E130*D130,E130*D130-P130*D130))</f>
        <v/>
      </c>
      <c r="R130" s="147" t="str">
        <f t="shared" ref="R130:R193" si="28">IF(H130=0,"",0.5*V130/100+16)</f>
        <v/>
      </c>
      <c r="S130" s="147" t="str">
        <f t="shared" ref="S130:S193" si="29">IF(H130=0,"",Q130-R130)</f>
        <v/>
      </c>
      <c r="T130" s="75" t="str">
        <f t="shared" si="20"/>
        <v/>
      </c>
      <c r="U130" s="67" t="str">
        <f t="shared" ref="U130:U193" si="30">IF(H130=0,"",S130/I130)</f>
        <v/>
      </c>
      <c r="V130" s="147" t="str">
        <f t="shared" ref="V130:V193" si="31">IF(H130=0,"",E130*D130)</f>
        <v/>
      </c>
      <c r="W130" s="1" t="str">
        <f t="shared" si="21"/>
        <v/>
      </c>
      <c r="X130" s="1" t="str">
        <f t="shared" si="22"/>
        <v/>
      </c>
      <c r="Y130" s="1" t="str">
        <f t="shared" si="23"/>
        <v/>
      </c>
      <c r="Z130" s="1"/>
      <c r="AA130" s="1"/>
      <c r="AB130" s="1"/>
    </row>
    <row r="131" spans="1:28" x14ac:dyDescent="0.15">
      <c r="A131" s="2"/>
      <c r="B131" s="2"/>
      <c r="C131" s="12"/>
      <c r="D131" s="11"/>
      <c r="E131" s="148"/>
      <c r="F131" s="148"/>
      <c r="G131" s="148"/>
      <c r="H131" s="148"/>
      <c r="I131" s="148" t="str">
        <f t="shared" si="24"/>
        <v/>
      </c>
      <c r="J131" s="57" t="str">
        <f t="shared" si="25"/>
        <v/>
      </c>
      <c r="K131" s="35" t="str">
        <f t="shared" si="26"/>
        <v/>
      </c>
      <c r="L131" s="162"/>
      <c r="M131" s="171"/>
      <c r="N131" s="162"/>
      <c r="O131" s="171"/>
      <c r="P131" s="148"/>
      <c r="Q131" s="148" t="str">
        <f t="shared" si="27"/>
        <v/>
      </c>
      <c r="R131" s="148" t="str">
        <f t="shared" si="28"/>
        <v/>
      </c>
      <c r="S131" s="148" t="str">
        <f t="shared" si="29"/>
        <v/>
      </c>
      <c r="T131" s="57" t="str">
        <f t="shared" ref="T131:T194" si="32">IF(D131=0,"",S131/H131)</f>
        <v/>
      </c>
      <c r="U131" s="68" t="str">
        <f t="shared" si="30"/>
        <v/>
      </c>
      <c r="V131" s="148" t="str">
        <f t="shared" si="31"/>
        <v/>
      </c>
      <c r="W131" s="2" t="str">
        <f t="shared" ref="W131:W194" si="33">IF(D131=0,"",W130+1)</f>
        <v/>
      </c>
      <c r="X131" s="2" t="str">
        <f t="shared" ref="X131:X194" si="34">IF(D131=0,"",IF(S131&gt;0,1,0))</f>
        <v/>
      </c>
      <c r="Y131" s="2" t="str">
        <f t="shared" ref="Y131:Y194" si="35">IF(D131=0,"",SUM(X131+Y130))</f>
        <v/>
      </c>
      <c r="Z131" s="2"/>
      <c r="AA131" s="2"/>
      <c r="AB131" s="2"/>
    </row>
    <row r="132" spans="1:28" x14ac:dyDescent="0.15">
      <c r="A132" s="1"/>
      <c r="B132" s="1"/>
      <c r="C132" s="26"/>
      <c r="D132" s="28"/>
      <c r="E132" s="147"/>
      <c r="F132" s="147"/>
      <c r="G132" s="147"/>
      <c r="H132" s="147"/>
      <c r="I132" s="147" t="str">
        <f t="shared" si="24"/>
        <v/>
      </c>
      <c r="J132" s="75" t="str">
        <f t="shared" si="25"/>
        <v/>
      </c>
      <c r="K132" s="36" t="str">
        <f t="shared" si="26"/>
        <v/>
      </c>
      <c r="L132" s="161"/>
      <c r="M132" s="170"/>
      <c r="N132" s="161"/>
      <c r="O132" s="170"/>
      <c r="P132" s="147"/>
      <c r="Q132" s="147" t="str">
        <f t="shared" si="27"/>
        <v/>
      </c>
      <c r="R132" s="147" t="str">
        <f t="shared" si="28"/>
        <v/>
      </c>
      <c r="S132" s="147" t="str">
        <f t="shared" si="29"/>
        <v/>
      </c>
      <c r="T132" s="75" t="str">
        <f t="shared" si="32"/>
        <v/>
      </c>
      <c r="U132" s="67" t="str">
        <f t="shared" si="30"/>
        <v/>
      </c>
      <c r="V132" s="147" t="str">
        <f t="shared" si="31"/>
        <v/>
      </c>
      <c r="W132" s="1" t="str">
        <f t="shared" si="33"/>
        <v/>
      </c>
      <c r="X132" s="1" t="str">
        <f t="shared" si="34"/>
        <v/>
      </c>
      <c r="Y132" s="1" t="str">
        <f t="shared" si="35"/>
        <v/>
      </c>
      <c r="Z132" s="1"/>
      <c r="AA132" s="1"/>
      <c r="AB132" s="1"/>
    </row>
    <row r="133" spans="1:28" x14ac:dyDescent="0.15">
      <c r="A133" s="2"/>
      <c r="B133" s="2"/>
      <c r="C133" s="12"/>
      <c r="D133" s="11"/>
      <c r="E133" s="148"/>
      <c r="F133" s="148"/>
      <c r="G133" s="148"/>
      <c r="H133" s="148"/>
      <c r="I133" s="148" t="str">
        <f t="shared" si="24"/>
        <v/>
      </c>
      <c r="J133" s="57" t="str">
        <f t="shared" si="25"/>
        <v/>
      </c>
      <c r="K133" s="35" t="str">
        <f t="shared" si="26"/>
        <v/>
      </c>
      <c r="L133" s="162"/>
      <c r="M133" s="171"/>
      <c r="N133" s="162"/>
      <c r="O133" s="171"/>
      <c r="P133" s="148"/>
      <c r="Q133" s="148" t="str">
        <f t="shared" si="27"/>
        <v/>
      </c>
      <c r="R133" s="148" t="str">
        <f t="shared" si="28"/>
        <v/>
      </c>
      <c r="S133" s="148" t="str">
        <f t="shared" si="29"/>
        <v/>
      </c>
      <c r="T133" s="57" t="str">
        <f t="shared" si="32"/>
        <v/>
      </c>
      <c r="U133" s="68" t="str">
        <f t="shared" si="30"/>
        <v/>
      </c>
      <c r="V133" s="148" t="str">
        <f t="shared" si="31"/>
        <v/>
      </c>
      <c r="W133" s="2" t="str">
        <f t="shared" si="33"/>
        <v/>
      </c>
      <c r="X133" s="2" t="str">
        <f t="shared" si="34"/>
        <v/>
      </c>
      <c r="Y133" s="2" t="str">
        <f t="shared" si="35"/>
        <v/>
      </c>
      <c r="Z133" s="2"/>
      <c r="AA133" s="2"/>
      <c r="AB133" s="2"/>
    </row>
    <row r="134" spans="1:28" x14ac:dyDescent="0.15">
      <c r="A134" s="1"/>
      <c r="B134" s="1"/>
      <c r="C134" s="26"/>
      <c r="D134" s="28"/>
      <c r="E134" s="147"/>
      <c r="F134" s="147"/>
      <c r="G134" s="147"/>
      <c r="H134" s="147"/>
      <c r="I134" s="147" t="str">
        <f t="shared" si="24"/>
        <v/>
      </c>
      <c r="J134" s="75" t="str">
        <f t="shared" si="25"/>
        <v/>
      </c>
      <c r="K134" s="36" t="str">
        <f t="shared" si="26"/>
        <v/>
      </c>
      <c r="L134" s="161"/>
      <c r="M134" s="170"/>
      <c r="N134" s="161"/>
      <c r="O134" s="170"/>
      <c r="P134" s="147"/>
      <c r="Q134" s="147" t="str">
        <f t="shared" si="27"/>
        <v/>
      </c>
      <c r="R134" s="147" t="str">
        <f t="shared" si="28"/>
        <v/>
      </c>
      <c r="S134" s="147" t="str">
        <f t="shared" si="29"/>
        <v/>
      </c>
      <c r="T134" s="75" t="str">
        <f t="shared" si="32"/>
        <v/>
      </c>
      <c r="U134" s="67" t="str">
        <f t="shared" si="30"/>
        <v/>
      </c>
      <c r="V134" s="147" t="str">
        <f t="shared" si="31"/>
        <v/>
      </c>
      <c r="W134" s="1" t="str">
        <f t="shared" si="33"/>
        <v/>
      </c>
      <c r="X134" s="1" t="str">
        <f t="shared" si="34"/>
        <v/>
      </c>
      <c r="Y134" s="1" t="str">
        <f t="shared" si="35"/>
        <v/>
      </c>
      <c r="Z134" s="1"/>
      <c r="AA134" s="1"/>
      <c r="AB134" s="1"/>
    </row>
    <row r="135" spans="1:28" x14ac:dyDescent="0.15">
      <c r="A135" s="2"/>
      <c r="B135" s="2"/>
      <c r="C135" s="12"/>
      <c r="D135" s="11"/>
      <c r="E135" s="148"/>
      <c r="F135" s="148"/>
      <c r="G135" s="148"/>
      <c r="H135" s="148"/>
      <c r="I135" s="148" t="str">
        <f t="shared" si="24"/>
        <v/>
      </c>
      <c r="J135" s="57" t="str">
        <f t="shared" si="25"/>
        <v/>
      </c>
      <c r="K135" s="35" t="str">
        <f t="shared" si="26"/>
        <v/>
      </c>
      <c r="L135" s="162"/>
      <c r="M135" s="171"/>
      <c r="N135" s="162"/>
      <c r="O135" s="171"/>
      <c r="P135" s="148"/>
      <c r="Q135" s="148" t="str">
        <f t="shared" si="27"/>
        <v/>
      </c>
      <c r="R135" s="148" t="str">
        <f t="shared" si="28"/>
        <v/>
      </c>
      <c r="S135" s="148" t="str">
        <f t="shared" si="29"/>
        <v/>
      </c>
      <c r="T135" s="57" t="str">
        <f t="shared" si="32"/>
        <v/>
      </c>
      <c r="U135" s="68" t="str">
        <f t="shared" si="30"/>
        <v/>
      </c>
      <c r="V135" s="148" t="str">
        <f t="shared" si="31"/>
        <v/>
      </c>
      <c r="W135" s="2" t="str">
        <f t="shared" si="33"/>
        <v/>
      </c>
      <c r="X135" s="2" t="str">
        <f t="shared" si="34"/>
        <v/>
      </c>
      <c r="Y135" s="2" t="str">
        <f t="shared" si="35"/>
        <v/>
      </c>
      <c r="Z135" s="2"/>
      <c r="AA135" s="2"/>
      <c r="AB135" s="2"/>
    </row>
    <row r="136" spans="1:28" x14ac:dyDescent="0.15">
      <c r="A136" s="1"/>
      <c r="B136" s="1"/>
      <c r="C136" s="26"/>
      <c r="D136" s="28"/>
      <c r="E136" s="147"/>
      <c r="F136" s="147"/>
      <c r="G136" s="147"/>
      <c r="H136" s="147"/>
      <c r="I136" s="147" t="str">
        <f t="shared" si="24"/>
        <v/>
      </c>
      <c r="J136" s="75" t="str">
        <f t="shared" si="25"/>
        <v/>
      </c>
      <c r="K136" s="36" t="str">
        <f t="shared" si="26"/>
        <v/>
      </c>
      <c r="L136" s="161"/>
      <c r="M136" s="170"/>
      <c r="N136" s="161"/>
      <c r="O136" s="170"/>
      <c r="P136" s="147"/>
      <c r="Q136" s="147" t="str">
        <f t="shared" si="27"/>
        <v/>
      </c>
      <c r="R136" s="147" t="str">
        <f t="shared" si="28"/>
        <v/>
      </c>
      <c r="S136" s="147" t="str">
        <f t="shared" si="29"/>
        <v/>
      </c>
      <c r="T136" s="75" t="str">
        <f t="shared" si="32"/>
        <v/>
      </c>
      <c r="U136" s="67" t="str">
        <f t="shared" si="30"/>
        <v/>
      </c>
      <c r="V136" s="147" t="str">
        <f t="shared" si="31"/>
        <v/>
      </c>
      <c r="W136" s="1" t="str">
        <f t="shared" si="33"/>
        <v/>
      </c>
      <c r="X136" s="1" t="str">
        <f t="shared" si="34"/>
        <v/>
      </c>
      <c r="Y136" s="1" t="str">
        <f t="shared" si="35"/>
        <v/>
      </c>
      <c r="Z136" s="1"/>
      <c r="AA136" s="1"/>
      <c r="AB136" s="1"/>
    </row>
    <row r="137" spans="1:28" x14ac:dyDescent="0.15">
      <c r="A137" s="2"/>
      <c r="B137" s="2"/>
      <c r="C137" s="12"/>
      <c r="D137" s="11"/>
      <c r="E137" s="148"/>
      <c r="F137" s="148"/>
      <c r="G137" s="148"/>
      <c r="H137" s="148"/>
      <c r="I137" s="148" t="str">
        <f t="shared" si="24"/>
        <v/>
      </c>
      <c r="J137" s="57" t="str">
        <f t="shared" si="25"/>
        <v/>
      </c>
      <c r="K137" s="35" t="str">
        <f t="shared" si="26"/>
        <v/>
      </c>
      <c r="L137" s="162"/>
      <c r="M137" s="171"/>
      <c r="N137" s="162"/>
      <c r="O137" s="171"/>
      <c r="P137" s="148"/>
      <c r="Q137" s="148" t="str">
        <f t="shared" si="27"/>
        <v/>
      </c>
      <c r="R137" s="148" t="str">
        <f t="shared" si="28"/>
        <v/>
      </c>
      <c r="S137" s="148" t="str">
        <f t="shared" si="29"/>
        <v/>
      </c>
      <c r="T137" s="57" t="str">
        <f t="shared" si="32"/>
        <v/>
      </c>
      <c r="U137" s="68" t="str">
        <f t="shared" si="30"/>
        <v/>
      </c>
      <c r="V137" s="148" t="str">
        <f t="shared" si="31"/>
        <v/>
      </c>
      <c r="W137" s="2" t="str">
        <f t="shared" si="33"/>
        <v/>
      </c>
      <c r="X137" s="2" t="str">
        <f t="shared" si="34"/>
        <v/>
      </c>
      <c r="Y137" s="2" t="str">
        <f t="shared" si="35"/>
        <v/>
      </c>
      <c r="Z137" s="2"/>
      <c r="AA137" s="2"/>
      <c r="AB137" s="2"/>
    </row>
    <row r="138" spans="1:28" x14ac:dyDescent="0.15">
      <c r="A138" s="1"/>
      <c r="B138" s="1"/>
      <c r="C138" s="26"/>
      <c r="D138" s="28"/>
      <c r="E138" s="147"/>
      <c r="F138" s="147"/>
      <c r="G138" s="147"/>
      <c r="H138" s="147"/>
      <c r="I138" s="147" t="str">
        <f t="shared" si="24"/>
        <v/>
      </c>
      <c r="J138" s="75" t="str">
        <f t="shared" si="25"/>
        <v/>
      </c>
      <c r="K138" s="36" t="str">
        <f t="shared" si="26"/>
        <v/>
      </c>
      <c r="L138" s="161"/>
      <c r="M138" s="170"/>
      <c r="N138" s="161"/>
      <c r="O138" s="170"/>
      <c r="P138" s="147"/>
      <c r="Q138" s="147" t="str">
        <f t="shared" si="27"/>
        <v/>
      </c>
      <c r="R138" s="147" t="str">
        <f t="shared" si="28"/>
        <v/>
      </c>
      <c r="S138" s="147" t="str">
        <f t="shared" si="29"/>
        <v/>
      </c>
      <c r="T138" s="75" t="str">
        <f t="shared" si="32"/>
        <v/>
      </c>
      <c r="U138" s="67" t="str">
        <f t="shared" si="30"/>
        <v/>
      </c>
      <c r="V138" s="147" t="str">
        <f t="shared" si="31"/>
        <v/>
      </c>
      <c r="W138" s="1" t="str">
        <f t="shared" si="33"/>
        <v/>
      </c>
      <c r="X138" s="1" t="str">
        <f t="shared" si="34"/>
        <v/>
      </c>
      <c r="Y138" s="1" t="str">
        <f t="shared" si="35"/>
        <v/>
      </c>
      <c r="Z138" s="1"/>
      <c r="AA138" s="1"/>
      <c r="AB138" s="1"/>
    </row>
    <row r="139" spans="1:28" x14ac:dyDescent="0.15">
      <c r="A139" s="2"/>
      <c r="B139" s="2"/>
      <c r="C139" s="12"/>
      <c r="D139" s="11"/>
      <c r="E139" s="148"/>
      <c r="F139" s="148"/>
      <c r="G139" s="148"/>
      <c r="H139" s="148"/>
      <c r="I139" s="148" t="str">
        <f t="shared" si="24"/>
        <v/>
      </c>
      <c r="J139" s="57" t="str">
        <f t="shared" si="25"/>
        <v/>
      </c>
      <c r="K139" s="35" t="str">
        <f t="shared" si="26"/>
        <v/>
      </c>
      <c r="L139" s="162"/>
      <c r="M139" s="171"/>
      <c r="N139" s="162"/>
      <c r="O139" s="171"/>
      <c r="P139" s="148"/>
      <c r="Q139" s="148" t="str">
        <f t="shared" si="27"/>
        <v/>
      </c>
      <c r="R139" s="148" t="str">
        <f t="shared" si="28"/>
        <v/>
      </c>
      <c r="S139" s="148" t="str">
        <f t="shared" si="29"/>
        <v/>
      </c>
      <c r="T139" s="57" t="str">
        <f t="shared" si="32"/>
        <v/>
      </c>
      <c r="U139" s="68" t="str">
        <f t="shared" si="30"/>
        <v/>
      </c>
      <c r="V139" s="148" t="str">
        <f t="shared" si="31"/>
        <v/>
      </c>
      <c r="W139" s="2" t="str">
        <f t="shared" si="33"/>
        <v/>
      </c>
      <c r="X139" s="2" t="str">
        <f t="shared" si="34"/>
        <v/>
      </c>
      <c r="Y139" s="2" t="str">
        <f t="shared" si="35"/>
        <v/>
      </c>
      <c r="Z139" s="2"/>
      <c r="AA139" s="2"/>
      <c r="AB139" s="2"/>
    </row>
    <row r="140" spans="1:28" x14ac:dyDescent="0.15">
      <c r="A140" s="1"/>
      <c r="B140" s="1"/>
      <c r="C140" s="26"/>
      <c r="D140" s="28"/>
      <c r="E140" s="147"/>
      <c r="F140" s="147"/>
      <c r="G140" s="147"/>
      <c r="H140" s="147"/>
      <c r="I140" s="147" t="str">
        <f t="shared" si="24"/>
        <v/>
      </c>
      <c r="J140" s="75" t="str">
        <f t="shared" si="25"/>
        <v/>
      </c>
      <c r="K140" s="36" t="str">
        <f t="shared" si="26"/>
        <v/>
      </c>
      <c r="L140" s="161"/>
      <c r="M140" s="170"/>
      <c r="N140" s="161"/>
      <c r="O140" s="170"/>
      <c r="P140" s="147"/>
      <c r="Q140" s="147" t="str">
        <f t="shared" si="27"/>
        <v/>
      </c>
      <c r="R140" s="147" t="str">
        <f t="shared" si="28"/>
        <v/>
      </c>
      <c r="S140" s="147" t="str">
        <f t="shared" si="29"/>
        <v/>
      </c>
      <c r="T140" s="75" t="str">
        <f t="shared" si="32"/>
        <v/>
      </c>
      <c r="U140" s="67" t="str">
        <f t="shared" si="30"/>
        <v/>
      </c>
      <c r="V140" s="147" t="str">
        <f t="shared" si="31"/>
        <v/>
      </c>
      <c r="W140" s="1" t="str">
        <f t="shared" si="33"/>
        <v/>
      </c>
      <c r="X140" s="1" t="str">
        <f t="shared" si="34"/>
        <v/>
      </c>
      <c r="Y140" s="1" t="str">
        <f t="shared" si="35"/>
        <v/>
      </c>
      <c r="Z140" s="1"/>
      <c r="AA140" s="1"/>
      <c r="AB140" s="1"/>
    </row>
    <row r="141" spans="1:28" x14ac:dyDescent="0.15">
      <c r="A141" s="2"/>
      <c r="B141" s="2"/>
      <c r="C141" s="12"/>
      <c r="D141" s="11"/>
      <c r="E141" s="148"/>
      <c r="F141" s="148"/>
      <c r="G141" s="148"/>
      <c r="H141" s="148"/>
      <c r="I141" s="148" t="str">
        <f t="shared" si="24"/>
        <v/>
      </c>
      <c r="J141" s="57" t="str">
        <f t="shared" si="25"/>
        <v/>
      </c>
      <c r="K141" s="35" t="str">
        <f t="shared" si="26"/>
        <v/>
      </c>
      <c r="L141" s="162"/>
      <c r="M141" s="171"/>
      <c r="N141" s="162"/>
      <c r="O141" s="171"/>
      <c r="P141" s="148"/>
      <c r="Q141" s="148" t="str">
        <f t="shared" si="27"/>
        <v/>
      </c>
      <c r="R141" s="148" t="str">
        <f t="shared" si="28"/>
        <v/>
      </c>
      <c r="S141" s="148" t="str">
        <f t="shared" si="29"/>
        <v/>
      </c>
      <c r="T141" s="57" t="str">
        <f t="shared" si="32"/>
        <v/>
      </c>
      <c r="U141" s="68" t="str">
        <f t="shared" si="30"/>
        <v/>
      </c>
      <c r="V141" s="148" t="str">
        <f t="shared" si="31"/>
        <v/>
      </c>
      <c r="W141" s="2" t="str">
        <f t="shared" si="33"/>
        <v/>
      </c>
      <c r="X141" s="2" t="str">
        <f t="shared" si="34"/>
        <v/>
      </c>
      <c r="Y141" s="2" t="str">
        <f t="shared" si="35"/>
        <v/>
      </c>
      <c r="Z141" s="2"/>
      <c r="AA141" s="2"/>
      <c r="AB141" s="2"/>
    </row>
    <row r="142" spans="1:28" x14ac:dyDescent="0.15">
      <c r="A142" s="1"/>
      <c r="B142" s="1"/>
      <c r="C142" s="26"/>
      <c r="D142" s="28"/>
      <c r="E142" s="147"/>
      <c r="F142" s="147"/>
      <c r="G142" s="147"/>
      <c r="H142" s="147"/>
      <c r="I142" s="147" t="str">
        <f t="shared" si="24"/>
        <v/>
      </c>
      <c r="J142" s="75" t="str">
        <f t="shared" si="25"/>
        <v/>
      </c>
      <c r="K142" s="36" t="str">
        <f t="shared" si="26"/>
        <v/>
      </c>
      <c r="L142" s="161"/>
      <c r="M142" s="170"/>
      <c r="N142" s="161"/>
      <c r="O142" s="170"/>
      <c r="P142" s="147"/>
      <c r="Q142" s="147" t="str">
        <f t="shared" si="27"/>
        <v/>
      </c>
      <c r="R142" s="147" t="str">
        <f t="shared" si="28"/>
        <v/>
      </c>
      <c r="S142" s="147" t="str">
        <f t="shared" si="29"/>
        <v/>
      </c>
      <c r="T142" s="75" t="str">
        <f t="shared" si="32"/>
        <v/>
      </c>
      <c r="U142" s="67" t="str">
        <f t="shared" si="30"/>
        <v/>
      </c>
      <c r="V142" s="147" t="str">
        <f t="shared" si="31"/>
        <v/>
      </c>
      <c r="W142" s="1" t="str">
        <f t="shared" si="33"/>
        <v/>
      </c>
      <c r="X142" s="1" t="str">
        <f t="shared" si="34"/>
        <v/>
      </c>
      <c r="Y142" s="1" t="str">
        <f t="shared" si="35"/>
        <v/>
      </c>
      <c r="Z142" s="1"/>
      <c r="AA142" s="1"/>
      <c r="AB142" s="1"/>
    </row>
    <row r="143" spans="1:28" x14ac:dyDescent="0.15">
      <c r="A143" s="2"/>
      <c r="B143" s="2"/>
      <c r="C143" s="12"/>
      <c r="D143" s="11"/>
      <c r="E143" s="148"/>
      <c r="F143" s="148"/>
      <c r="G143" s="148"/>
      <c r="H143" s="148"/>
      <c r="I143" s="148" t="str">
        <f t="shared" si="24"/>
        <v/>
      </c>
      <c r="J143" s="57" t="str">
        <f t="shared" si="25"/>
        <v/>
      </c>
      <c r="K143" s="35" t="str">
        <f t="shared" si="26"/>
        <v/>
      </c>
      <c r="L143" s="162"/>
      <c r="M143" s="171"/>
      <c r="N143" s="162"/>
      <c r="O143" s="171"/>
      <c r="P143" s="148"/>
      <c r="Q143" s="148" t="str">
        <f t="shared" si="27"/>
        <v/>
      </c>
      <c r="R143" s="148" t="str">
        <f t="shared" si="28"/>
        <v/>
      </c>
      <c r="S143" s="148" t="str">
        <f t="shared" si="29"/>
        <v/>
      </c>
      <c r="T143" s="57" t="str">
        <f t="shared" si="32"/>
        <v/>
      </c>
      <c r="U143" s="68" t="str">
        <f t="shared" si="30"/>
        <v/>
      </c>
      <c r="V143" s="148" t="str">
        <f t="shared" si="31"/>
        <v/>
      </c>
      <c r="W143" s="2" t="str">
        <f t="shared" si="33"/>
        <v/>
      </c>
      <c r="X143" s="2" t="str">
        <f t="shared" si="34"/>
        <v/>
      </c>
      <c r="Y143" s="2" t="str">
        <f t="shared" si="35"/>
        <v/>
      </c>
      <c r="Z143" s="2"/>
      <c r="AA143" s="2"/>
      <c r="AB143" s="2"/>
    </row>
    <row r="144" spans="1:28" x14ac:dyDescent="0.15">
      <c r="A144" s="1"/>
      <c r="B144" s="1"/>
      <c r="C144" s="26"/>
      <c r="D144" s="28"/>
      <c r="E144" s="147"/>
      <c r="F144" s="147"/>
      <c r="G144" s="147"/>
      <c r="H144" s="147"/>
      <c r="I144" s="147" t="str">
        <f t="shared" si="24"/>
        <v/>
      </c>
      <c r="J144" s="75" t="str">
        <f t="shared" si="25"/>
        <v/>
      </c>
      <c r="K144" s="36" t="str">
        <f t="shared" si="26"/>
        <v/>
      </c>
      <c r="L144" s="161"/>
      <c r="M144" s="170"/>
      <c r="N144" s="161"/>
      <c r="O144" s="170"/>
      <c r="P144" s="147"/>
      <c r="Q144" s="147" t="str">
        <f t="shared" si="27"/>
        <v/>
      </c>
      <c r="R144" s="147" t="str">
        <f t="shared" si="28"/>
        <v/>
      </c>
      <c r="S144" s="147" t="str">
        <f t="shared" si="29"/>
        <v/>
      </c>
      <c r="T144" s="75" t="str">
        <f t="shared" si="32"/>
        <v/>
      </c>
      <c r="U144" s="67" t="str">
        <f t="shared" si="30"/>
        <v/>
      </c>
      <c r="V144" s="147" t="str">
        <f t="shared" si="31"/>
        <v/>
      </c>
      <c r="W144" s="1" t="str">
        <f t="shared" si="33"/>
        <v/>
      </c>
      <c r="X144" s="1" t="str">
        <f t="shared" si="34"/>
        <v/>
      </c>
      <c r="Y144" s="1" t="str">
        <f t="shared" si="35"/>
        <v/>
      </c>
      <c r="Z144" s="1"/>
      <c r="AA144" s="1"/>
      <c r="AB144" s="1"/>
    </row>
    <row r="145" spans="1:28" x14ac:dyDescent="0.15">
      <c r="A145" s="2"/>
      <c r="B145" s="2"/>
      <c r="C145" s="12"/>
      <c r="D145" s="11"/>
      <c r="E145" s="148"/>
      <c r="F145" s="148"/>
      <c r="G145" s="148"/>
      <c r="H145" s="148"/>
      <c r="I145" s="148" t="str">
        <f t="shared" si="24"/>
        <v/>
      </c>
      <c r="J145" s="57" t="str">
        <f t="shared" si="25"/>
        <v/>
      </c>
      <c r="K145" s="35" t="str">
        <f t="shared" si="26"/>
        <v/>
      </c>
      <c r="L145" s="162"/>
      <c r="M145" s="171"/>
      <c r="N145" s="162"/>
      <c r="O145" s="171"/>
      <c r="P145" s="148"/>
      <c r="Q145" s="148" t="str">
        <f t="shared" si="27"/>
        <v/>
      </c>
      <c r="R145" s="148" t="str">
        <f t="shared" si="28"/>
        <v/>
      </c>
      <c r="S145" s="148" t="str">
        <f t="shared" si="29"/>
        <v/>
      </c>
      <c r="T145" s="57" t="str">
        <f t="shared" si="32"/>
        <v/>
      </c>
      <c r="U145" s="68" t="str">
        <f t="shared" si="30"/>
        <v/>
      </c>
      <c r="V145" s="148" t="str">
        <f t="shared" si="31"/>
        <v/>
      </c>
      <c r="W145" s="2" t="str">
        <f t="shared" si="33"/>
        <v/>
      </c>
      <c r="X145" s="2" t="str">
        <f t="shared" si="34"/>
        <v/>
      </c>
      <c r="Y145" s="2" t="str">
        <f t="shared" si="35"/>
        <v/>
      </c>
      <c r="Z145" s="2"/>
      <c r="AA145" s="2"/>
      <c r="AB145" s="2"/>
    </row>
    <row r="146" spans="1:28" x14ac:dyDescent="0.15">
      <c r="A146" s="3"/>
      <c r="B146" s="3"/>
      <c r="C146" s="27"/>
      <c r="D146" s="29"/>
      <c r="E146" s="151"/>
      <c r="F146" s="151"/>
      <c r="G146" s="151"/>
      <c r="H146" s="147"/>
      <c r="I146" s="151" t="str">
        <f t="shared" si="24"/>
        <v/>
      </c>
      <c r="J146" s="80" t="str">
        <f t="shared" si="25"/>
        <v/>
      </c>
      <c r="K146" s="38" t="str">
        <f t="shared" si="26"/>
        <v/>
      </c>
      <c r="L146" s="163"/>
      <c r="M146" s="172"/>
      <c r="N146" s="163"/>
      <c r="O146" s="172"/>
      <c r="P146" s="151"/>
      <c r="Q146" s="151" t="str">
        <f t="shared" si="27"/>
        <v/>
      </c>
      <c r="R146" s="151" t="str">
        <f t="shared" si="28"/>
        <v/>
      </c>
      <c r="S146" s="151" t="str">
        <f t="shared" si="29"/>
        <v/>
      </c>
      <c r="T146" s="80" t="str">
        <f t="shared" si="32"/>
        <v/>
      </c>
      <c r="U146" s="69" t="str">
        <f t="shared" si="30"/>
        <v/>
      </c>
      <c r="V146" s="147" t="str">
        <f t="shared" si="31"/>
        <v/>
      </c>
      <c r="W146" s="1" t="str">
        <f t="shared" si="33"/>
        <v/>
      </c>
      <c r="X146" s="3" t="str">
        <f t="shared" si="34"/>
        <v/>
      </c>
      <c r="Y146" s="3" t="str">
        <f t="shared" si="35"/>
        <v/>
      </c>
      <c r="Z146" s="3"/>
      <c r="AA146" s="3"/>
      <c r="AB146" s="3"/>
    </row>
    <row r="147" spans="1:28" x14ac:dyDescent="0.15">
      <c r="A147" s="2"/>
      <c r="B147" s="2"/>
      <c r="C147" s="12"/>
      <c r="D147" s="11"/>
      <c r="E147" s="148"/>
      <c r="F147" s="148"/>
      <c r="G147" s="148"/>
      <c r="H147" s="148"/>
      <c r="I147" s="148" t="str">
        <f t="shared" si="24"/>
        <v/>
      </c>
      <c r="J147" s="57" t="str">
        <f t="shared" si="25"/>
        <v/>
      </c>
      <c r="K147" s="35" t="str">
        <f t="shared" si="26"/>
        <v/>
      </c>
      <c r="L147" s="164"/>
      <c r="M147" s="174"/>
      <c r="N147" s="162"/>
      <c r="O147" s="171"/>
      <c r="P147" s="148"/>
      <c r="Q147" s="148" t="str">
        <f t="shared" si="27"/>
        <v/>
      </c>
      <c r="R147" s="148" t="str">
        <f t="shared" si="28"/>
        <v/>
      </c>
      <c r="S147" s="148" t="str">
        <f t="shared" si="29"/>
        <v/>
      </c>
      <c r="T147" s="57" t="str">
        <f t="shared" si="32"/>
        <v/>
      </c>
      <c r="U147" s="68" t="str">
        <f t="shared" si="30"/>
        <v/>
      </c>
      <c r="V147" s="148" t="str">
        <f t="shared" si="31"/>
        <v/>
      </c>
      <c r="W147" s="2" t="str">
        <f t="shared" si="33"/>
        <v/>
      </c>
      <c r="X147" s="2" t="str">
        <f t="shared" si="34"/>
        <v/>
      </c>
      <c r="Y147" s="2" t="str">
        <f t="shared" si="35"/>
        <v/>
      </c>
      <c r="Z147" s="2"/>
      <c r="AA147" s="2"/>
      <c r="AB147" s="7"/>
    </row>
    <row r="148" spans="1:28" x14ac:dyDescent="0.15">
      <c r="A148" s="1"/>
      <c r="B148" s="1"/>
      <c r="C148" s="26"/>
      <c r="D148" s="28"/>
      <c r="E148" s="147"/>
      <c r="F148" s="147"/>
      <c r="G148" s="147"/>
      <c r="H148" s="147"/>
      <c r="I148" s="147" t="str">
        <f t="shared" si="24"/>
        <v/>
      </c>
      <c r="J148" s="75" t="str">
        <f t="shared" si="25"/>
        <v/>
      </c>
      <c r="K148" s="36" t="str">
        <f t="shared" si="26"/>
        <v/>
      </c>
      <c r="L148" s="161"/>
      <c r="M148" s="170"/>
      <c r="N148" s="161"/>
      <c r="O148" s="170"/>
      <c r="P148" s="147"/>
      <c r="Q148" s="147" t="str">
        <f t="shared" si="27"/>
        <v/>
      </c>
      <c r="R148" s="147" t="str">
        <f t="shared" si="28"/>
        <v/>
      </c>
      <c r="S148" s="147" t="str">
        <f t="shared" si="29"/>
        <v/>
      </c>
      <c r="T148" s="75" t="str">
        <f t="shared" si="32"/>
        <v/>
      </c>
      <c r="U148" s="67" t="str">
        <f t="shared" si="30"/>
        <v/>
      </c>
      <c r="V148" s="147" t="str">
        <f t="shared" si="31"/>
        <v/>
      </c>
      <c r="W148" s="1" t="str">
        <f t="shared" si="33"/>
        <v/>
      </c>
      <c r="X148" s="1" t="str">
        <f t="shared" si="34"/>
        <v/>
      </c>
      <c r="Y148" s="1" t="str">
        <f t="shared" si="35"/>
        <v/>
      </c>
      <c r="Z148" s="1"/>
      <c r="AA148" s="1"/>
      <c r="AB148" s="6"/>
    </row>
    <row r="149" spans="1:28" x14ac:dyDescent="0.15">
      <c r="A149" s="2"/>
      <c r="B149" s="2"/>
      <c r="C149" s="12"/>
      <c r="D149" s="11"/>
      <c r="E149" s="148"/>
      <c r="F149" s="148"/>
      <c r="G149" s="148"/>
      <c r="H149" s="148"/>
      <c r="I149" s="148" t="str">
        <f t="shared" si="24"/>
        <v/>
      </c>
      <c r="J149" s="57" t="str">
        <f t="shared" si="25"/>
        <v/>
      </c>
      <c r="K149" s="35" t="str">
        <f t="shared" si="26"/>
        <v/>
      </c>
      <c r="L149" s="162"/>
      <c r="M149" s="171"/>
      <c r="N149" s="162"/>
      <c r="O149" s="171"/>
      <c r="P149" s="148"/>
      <c r="Q149" s="148" t="str">
        <f t="shared" si="27"/>
        <v/>
      </c>
      <c r="R149" s="148" t="str">
        <f t="shared" si="28"/>
        <v/>
      </c>
      <c r="S149" s="148" t="str">
        <f t="shared" si="29"/>
        <v/>
      </c>
      <c r="T149" s="57" t="str">
        <f t="shared" si="32"/>
        <v/>
      </c>
      <c r="U149" s="68" t="str">
        <f t="shared" si="30"/>
        <v/>
      </c>
      <c r="V149" s="148" t="str">
        <f t="shared" si="31"/>
        <v/>
      </c>
      <c r="W149" s="2" t="str">
        <f t="shared" si="33"/>
        <v/>
      </c>
      <c r="X149" s="2" t="str">
        <f t="shared" si="34"/>
        <v/>
      </c>
      <c r="Y149" s="2" t="str">
        <f t="shared" si="35"/>
        <v/>
      </c>
      <c r="Z149" s="2"/>
      <c r="AA149" s="2"/>
      <c r="AB149" s="7"/>
    </row>
    <row r="150" spans="1:28" x14ac:dyDescent="0.15">
      <c r="A150" s="1"/>
      <c r="B150" s="1"/>
      <c r="C150" s="26"/>
      <c r="D150" s="28"/>
      <c r="E150" s="147"/>
      <c r="F150" s="147"/>
      <c r="G150" s="147"/>
      <c r="H150" s="147"/>
      <c r="I150" s="147" t="str">
        <f t="shared" si="24"/>
        <v/>
      </c>
      <c r="J150" s="75" t="str">
        <f t="shared" si="25"/>
        <v/>
      </c>
      <c r="K150" s="36" t="str">
        <f t="shared" si="26"/>
        <v/>
      </c>
      <c r="L150" s="161"/>
      <c r="M150" s="170"/>
      <c r="N150" s="161"/>
      <c r="O150" s="170"/>
      <c r="P150" s="147"/>
      <c r="Q150" s="147" t="str">
        <f t="shared" si="27"/>
        <v/>
      </c>
      <c r="R150" s="147" t="str">
        <f t="shared" si="28"/>
        <v/>
      </c>
      <c r="S150" s="147" t="str">
        <f t="shared" si="29"/>
        <v/>
      </c>
      <c r="T150" s="75" t="str">
        <f t="shared" si="32"/>
        <v/>
      </c>
      <c r="U150" s="67" t="str">
        <f t="shared" si="30"/>
        <v/>
      </c>
      <c r="V150" s="147" t="str">
        <f t="shared" si="31"/>
        <v/>
      </c>
      <c r="W150" s="1" t="str">
        <f t="shared" si="33"/>
        <v/>
      </c>
      <c r="X150" s="1" t="str">
        <f t="shared" si="34"/>
        <v/>
      </c>
      <c r="Y150" s="1" t="str">
        <f t="shared" si="35"/>
        <v/>
      </c>
      <c r="Z150" s="1"/>
      <c r="AA150" s="1"/>
      <c r="AB150" s="6"/>
    </row>
    <row r="151" spans="1:28" x14ac:dyDescent="0.15">
      <c r="A151" s="2"/>
      <c r="B151" s="2"/>
      <c r="C151" s="12"/>
      <c r="D151" s="11"/>
      <c r="E151" s="148"/>
      <c r="F151" s="148"/>
      <c r="G151" s="148"/>
      <c r="H151" s="148"/>
      <c r="I151" s="148" t="str">
        <f t="shared" si="24"/>
        <v/>
      </c>
      <c r="J151" s="57" t="str">
        <f t="shared" si="25"/>
        <v/>
      </c>
      <c r="K151" s="35" t="str">
        <f t="shared" si="26"/>
        <v/>
      </c>
      <c r="L151" s="162"/>
      <c r="M151" s="171"/>
      <c r="N151" s="162"/>
      <c r="O151" s="171"/>
      <c r="P151" s="148"/>
      <c r="Q151" s="148" t="str">
        <f t="shared" si="27"/>
        <v/>
      </c>
      <c r="R151" s="148" t="str">
        <f t="shared" si="28"/>
        <v/>
      </c>
      <c r="S151" s="148" t="str">
        <f t="shared" si="29"/>
        <v/>
      </c>
      <c r="T151" s="57" t="str">
        <f t="shared" si="32"/>
        <v/>
      </c>
      <c r="U151" s="68" t="str">
        <f t="shared" si="30"/>
        <v/>
      </c>
      <c r="V151" s="148" t="str">
        <f t="shared" si="31"/>
        <v/>
      </c>
      <c r="W151" s="2" t="str">
        <f t="shared" si="33"/>
        <v/>
      </c>
      <c r="X151" s="2" t="str">
        <f t="shared" si="34"/>
        <v/>
      </c>
      <c r="Y151" s="2" t="str">
        <f t="shared" si="35"/>
        <v/>
      </c>
      <c r="Z151" s="2"/>
      <c r="AA151" s="2"/>
      <c r="AB151" s="7"/>
    </row>
    <row r="152" spans="1:28" x14ac:dyDescent="0.15">
      <c r="A152" s="1"/>
      <c r="B152" s="1"/>
      <c r="C152" s="26"/>
      <c r="D152" s="28"/>
      <c r="E152" s="147"/>
      <c r="F152" s="147"/>
      <c r="G152" s="147"/>
      <c r="H152" s="147"/>
      <c r="I152" s="147" t="str">
        <f t="shared" si="24"/>
        <v/>
      </c>
      <c r="J152" s="75" t="str">
        <f t="shared" si="25"/>
        <v/>
      </c>
      <c r="K152" s="36" t="str">
        <f t="shared" si="26"/>
        <v/>
      </c>
      <c r="L152" s="161"/>
      <c r="M152" s="170"/>
      <c r="N152" s="161"/>
      <c r="O152" s="170"/>
      <c r="P152" s="147"/>
      <c r="Q152" s="147" t="str">
        <f t="shared" si="27"/>
        <v/>
      </c>
      <c r="R152" s="147" t="str">
        <f t="shared" si="28"/>
        <v/>
      </c>
      <c r="S152" s="147" t="str">
        <f t="shared" si="29"/>
        <v/>
      </c>
      <c r="T152" s="75" t="str">
        <f t="shared" si="32"/>
        <v/>
      </c>
      <c r="U152" s="67" t="str">
        <f t="shared" si="30"/>
        <v/>
      </c>
      <c r="V152" s="147" t="str">
        <f t="shared" si="31"/>
        <v/>
      </c>
      <c r="W152" s="1" t="str">
        <f t="shared" si="33"/>
        <v/>
      </c>
      <c r="X152" s="1" t="str">
        <f t="shared" si="34"/>
        <v/>
      </c>
      <c r="Y152" s="1" t="str">
        <f t="shared" si="35"/>
        <v/>
      </c>
      <c r="Z152" s="1"/>
      <c r="AA152" s="1"/>
      <c r="AB152" s="6"/>
    </row>
    <row r="153" spans="1:28" x14ac:dyDescent="0.15">
      <c r="A153" s="2"/>
      <c r="B153" s="2"/>
      <c r="C153" s="12"/>
      <c r="D153" s="11"/>
      <c r="E153" s="148"/>
      <c r="F153" s="148"/>
      <c r="G153" s="148"/>
      <c r="H153" s="148"/>
      <c r="I153" s="148" t="str">
        <f t="shared" si="24"/>
        <v/>
      </c>
      <c r="J153" s="57" t="str">
        <f t="shared" si="25"/>
        <v/>
      </c>
      <c r="K153" s="35" t="str">
        <f t="shared" si="26"/>
        <v/>
      </c>
      <c r="L153" s="162"/>
      <c r="M153" s="171"/>
      <c r="N153" s="162"/>
      <c r="O153" s="171"/>
      <c r="P153" s="148"/>
      <c r="Q153" s="148" t="str">
        <f t="shared" si="27"/>
        <v/>
      </c>
      <c r="R153" s="148" t="str">
        <f t="shared" si="28"/>
        <v/>
      </c>
      <c r="S153" s="148" t="str">
        <f t="shared" si="29"/>
        <v/>
      </c>
      <c r="T153" s="57" t="str">
        <f t="shared" si="32"/>
        <v/>
      </c>
      <c r="U153" s="68" t="str">
        <f t="shared" si="30"/>
        <v/>
      </c>
      <c r="V153" s="148" t="str">
        <f t="shared" si="31"/>
        <v/>
      </c>
      <c r="W153" s="2" t="str">
        <f t="shared" si="33"/>
        <v/>
      </c>
      <c r="X153" s="2" t="str">
        <f t="shared" si="34"/>
        <v/>
      </c>
      <c r="Y153" s="2" t="str">
        <f t="shared" si="35"/>
        <v/>
      </c>
      <c r="Z153" s="2"/>
      <c r="AA153" s="2"/>
      <c r="AB153" s="7"/>
    </row>
    <row r="154" spans="1:28" x14ac:dyDescent="0.15">
      <c r="A154" s="1"/>
      <c r="B154" s="1"/>
      <c r="C154" s="26"/>
      <c r="D154" s="28"/>
      <c r="E154" s="147"/>
      <c r="F154" s="147"/>
      <c r="G154" s="147"/>
      <c r="H154" s="147"/>
      <c r="I154" s="147" t="str">
        <f t="shared" si="24"/>
        <v/>
      </c>
      <c r="J154" s="75" t="str">
        <f t="shared" si="25"/>
        <v/>
      </c>
      <c r="K154" s="36" t="str">
        <f t="shared" si="26"/>
        <v/>
      </c>
      <c r="L154" s="161"/>
      <c r="M154" s="170"/>
      <c r="N154" s="161"/>
      <c r="O154" s="170"/>
      <c r="P154" s="147"/>
      <c r="Q154" s="147" t="str">
        <f t="shared" si="27"/>
        <v/>
      </c>
      <c r="R154" s="147" t="str">
        <f t="shared" si="28"/>
        <v/>
      </c>
      <c r="S154" s="147" t="str">
        <f t="shared" si="29"/>
        <v/>
      </c>
      <c r="T154" s="75" t="str">
        <f t="shared" si="32"/>
        <v/>
      </c>
      <c r="U154" s="67" t="str">
        <f t="shared" si="30"/>
        <v/>
      </c>
      <c r="V154" s="147" t="str">
        <f t="shared" si="31"/>
        <v/>
      </c>
      <c r="W154" s="1" t="str">
        <f t="shared" si="33"/>
        <v/>
      </c>
      <c r="X154" s="1" t="str">
        <f t="shared" si="34"/>
        <v/>
      </c>
      <c r="Y154" s="1" t="str">
        <f t="shared" si="35"/>
        <v/>
      </c>
      <c r="Z154" s="1"/>
      <c r="AA154" s="1"/>
      <c r="AB154" s="6"/>
    </row>
    <row r="155" spans="1:28" x14ac:dyDescent="0.15">
      <c r="A155" s="2"/>
      <c r="B155" s="2"/>
      <c r="C155" s="12"/>
      <c r="D155" s="11"/>
      <c r="E155" s="148"/>
      <c r="F155" s="148"/>
      <c r="G155" s="148"/>
      <c r="H155" s="148"/>
      <c r="I155" s="148" t="str">
        <f t="shared" si="24"/>
        <v/>
      </c>
      <c r="J155" s="57" t="str">
        <f t="shared" si="25"/>
        <v/>
      </c>
      <c r="K155" s="35" t="str">
        <f t="shared" si="26"/>
        <v/>
      </c>
      <c r="L155" s="162"/>
      <c r="M155" s="171"/>
      <c r="N155" s="162"/>
      <c r="O155" s="171"/>
      <c r="P155" s="148"/>
      <c r="Q155" s="148" t="str">
        <f t="shared" si="27"/>
        <v/>
      </c>
      <c r="R155" s="148" t="str">
        <f t="shared" si="28"/>
        <v/>
      </c>
      <c r="S155" s="148" t="str">
        <f t="shared" si="29"/>
        <v/>
      </c>
      <c r="T155" s="57" t="str">
        <f t="shared" si="32"/>
        <v/>
      </c>
      <c r="U155" s="68" t="str">
        <f t="shared" si="30"/>
        <v/>
      </c>
      <c r="V155" s="148" t="str">
        <f t="shared" si="31"/>
        <v/>
      </c>
      <c r="W155" s="2" t="str">
        <f t="shared" si="33"/>
        <v/>
      </c>
      <c r="X155" s="2" t="str">
        <f t="shared" si="34"/>
        <v/>
      </c>
      <c r="Y155" s="2" t="str">
        <f t="shared" si="35"/>
        <v/>
      </c>
      <c r="Z155" s="2"/>
      <c r="AA155" s="2"/>
      <c r="AB155" s="7"/>
    </row>
    <row r="156" spans="1:28" x14ac:dyDescent="0.15">
      <c r="A156" s="1"/>
      <c r="B156" s="1"/>
      <c r="C156" s="26"/>
      <c r="D156" s="28"/>
      <c r="E156" s="147"/>
      <c r="F156" s="147"/>
      <c r="G156" s="147"/>
      <c r="H156" s="147"/>
      <c r="I156" s="147" t="str">
        <f t="shared" si="24"/>
        <v/>
      </c>
      <c r="J156" s="75" t="str">
        <f t="shared" si="25"/>
        <v/>
      </c>
      <c r="K156" s="36" t="str">
        <f t="shared" si="26"/>
        <v/>
      </c>
      <c r="L156" s="161"/>
      <c r="M156" s="170"/>
      <c r="N156" s="161"/>
      <c r="O156" s="170"/>
      <c r="P156" s="147"/>
      <c r="Q156" s="147" t="str">
        <f t="shared" si="27"/>
        <v/>
      </c>
      <c r="R156" s="147" t="str">
        <f t="shared" si="28"/>
        <v/>
      </c>
      <c r="S156" s="147" t="str">
        <f t="shared" si="29"/>
        <v/>
      </c>
      <c r="T156" s="75" t="str">
        <f t="shared" si="32"/>
        <v/>
      </c>
      <c r="U156" s="67" t="str">
        <f t="shared" si="30"/>
        <v/>
      </c>
      <c r="V156" s="147" t="str">
        <f t="shared" si="31"/>
        <v/>
      </c>
      <c r="W156" s="1" t="str">
        <f t="shared" si="33"/>
        <v/>
      </c>
      <c r="X156" s="1" t="str">
        <f t="shared" si="34"/>
        <v/>
      </c>
      <c r="Y156" s="1" t="str">
        <f t="shared" si="35"/>
        <v/>
      </c>
      <c r="Z156" s="1"/>
      <c r="AA156" s="1"/>
      <c r="AB156" s="6"/>
    </row>
    <row r="157" spans="1:28" x14ac:dyDescent="0.15">
      <c r="A157" s="2"/>
      <c r="B157" s="2"/>
      <c r="C157" s="12"/>
      <c r="D157" s="11"/>
      <c r="E157" s="148"/>
      <c r="F157" s="148"/>
      <c r="G157" s="148"/>
      <c r="H157" s="148"/>
      <c r="I157" s="148" t="str">
        <f t="shared" si="24"/>
        <v/>
      </c>
      <c r="J157" s="57" t="str">
        <f t="shared" si="25"/>
        <v/>
      </c>
      <c r="K157" s="35" t="str">
        <f t="shared" si="26"/>
        <v/>
      </c>
      <c r="L157" s="162"/>
      <c r="M157" s="171"/>
      <c r="N157" s="162"/>
      <c r="O157" s="171"/>
      <c r="P157" s="148"/>
      <c r="Q157" s="148" t="str">
        <f t="shared" si="27"/>
        <v/>
      </c>
      <c r="R157" s="148" t="str">
        <f t="shared" si="28"/>
        <v/>
      </c>
      <c r="S157" s="148" t="str">
        <f t="shared" si="29"/>
        <v/>
      </c>
      <c r="T157" s="57" t="str">
        <f t="shared" si="32"/>
        <v/>
      </c>
      <c r="U157" s="68" t="str">
        <f t="shared" si="30"/>
        <v/>
      </c>
      <c r="V157" s="148" t="str">
        <f t="shared" si="31"/>
        <v/>
      </c>
      <c r="W157" s="2" t="str">
        <f t="shared" si="33"/>
        <v/>
      </c>
      <c r="X157" s="2" t="str">
        <f t="shared" si="34"/>
        <v/>
      </c>
      <c r="Y157" s="2" t="str">
        <f t="shared" si="35"/>
        <v/>
      </c>
      <c r="Z157" s="2"/>
      <c r="AA157" s="2"/>
      <c r="AB157" s="7"/>
    </row>
    <row r="158" spans="1:28" x14ac:dyDescent="0.15">
      <c r="A158" s="1"/>
      <c r="B158" s="1"/>
      <c r="C158" s="26"/>
      <c r="D158" s="28"/>
      <c r="E158" s="147"/>
      <c r="F158" s="147"/>
      <c r="G158" s="147"/>
      <c r="H158" s="147"/>
      <c r="I158" s="147" t="str">
        <f t="shared" si="24"/>
        <v/>
      </c>
      <c r="J158" s="75" t="str">
        <f t="shared" si="25"/>
        <v/>
      </c>
      <c r="K158" s="36" t="str">
        <f t="shared" si="26"/>
        <v/>
      </c>
      <c r="L158" s="161"/>
      <c r="M158" s="170"/>
      <c r="N158" s="161"/>
      <c r="O158" s="170"/>
      <c r="P158" s="147"/>
      <c r="Q158" s="147" t="str">
        <f t="shared" si="27"/>
        <v/>
      </c>
      <c r="R158" s="147" t="str">
        <f t="shared" si="28"/>
        <v/>
      </c>
      <c r="S158" s="147" t="str">
        <f t="shared" si="29"/>
        <v/>
      </c>
      <c r="T158" s="75" t="str">
        <f t="shared" si="32"/>
        <v/>
      </c>
      <c r="U158" s="67" t="str">
        <f t="shared" si="30"/>
        <v/>
      </c>
      <c r="V158" s="147" t="str">
        <f t="shared" si="31"/>
        <v/>
      </c>
      <c r="W158" s="1" t="str">
        <f t="shared" si="33"/>
        <v/>
      </c>
      <c r="X158" s="1" t="str">
        <f t="shared" si="34"/>
        <v/>
      </c>
      <c r="Y158" s="1" t="str">
        <f t="shared" si="35"/>
        <v/>
      </c>
      <c r="Z158" s="1"/>
      <c r="AA158" s="1"/>
      <c r="AB158" s="6"/>
    </row>
    <row r="159" spans="1:28" x14ac:dyDescent="0.15">
      <c r="A159" s="2"/>
      <c r="B159" s="2"/>
      <c r="C159" s="12"/>
      <c r="D159" s="11"/>
      <c r="E159" s="148"/>
      <c r="F159" s="148"/>
      <c r="G159" s="148"/>
      <c r="H159" s="148"/>
      <c r="I159" s="148" t="str">
        <f t="shared" si="24"/>
        <v/>
      </c>
      <c r="J159" s="57" t="str">
        <f t="shared" si="25"/>
        <v/>
      </c>
      <c r="K159" s="35" t="str">
        <f t="shared" si="26"/>
        <v/>
      </c>
      <c r="L159" s="162"/>
      <c r="M159" s="171"/>
      <c r="N159" s="162"/>
      <c r="O159" s="171"/>
      <c r="P159" s="148"/>
      <c r="Q159" s="148" t="str">
        <f t="shared" si="27"/>
        <v/>
      </c>
      <c r="R159" s="148" t="str">
        <f t="shared" si="28"/>
        <v/>
      </c>
      <c r="S159" s="148" t="str">
        <f t="shared" si="29"/>
        <v/>
      </c>
      <c r="T159" s="57" t="str">
        <f t="shared" si="32"/>
        <v/>
      </c>
      <c r="U159" s="68" t="str">
        <f t="shared" si="30"/>
        <v/>
      </c>
      <c r="V159" s="148" t="str">
        <f t="shared" si="31"/>
        <v/>
      </c>
      <c r="W159" s="2" t="str">
        <f t="shared" si="33"/>
        <v/>
      </c>
      <c r="X159" s="2" t="str">
        <f t="shared" si="34"/>
        <v/>
      </c>
      <c r="Y159" s="2" t="str">
        <f t="shared" si="35"/>
        <v/>
      </c>
      <c r="Z159" s="2"/>
      <c r="AA159" s="2"/>
      <c r="AB159" s="7"/>
    </row>
    <row r="160" spans="1:28" x14ac:dyDescent="0.15">
      <c r="A160" s="1"/>
      <c r="B160" s="1"/>
      <c r="C160" s="26"/>
      <c r="D160" s="28"/>
      <c r="E160" s="147"/>
      <c r="F160" s="147"/>
      <c r="G160" s="147"/>
      <c r="H160" s="147"/>
      <c r="I160" s="147" t="str">
        <f t="shared" si="24"/>
        <v/>
      </c>
      <c r="J160" s="75" t="str">
        <f t="shared" si="25"/>
        <v/>
      </c>
      <c r="K160" s="36" t="str">
        <f t="shared" si="26"/>
        <v/>
      </c>
      <c r="L160" s="161"/>
      <c r="M160" s="170"/>
      <c r="N160" s="161"/>
      <c r="O160" s="170"/>
      <c r="P160" s="147"/>
      <c r="Q160" s="147" t="str">
        <f t="shared" si="27"/>
        <v/>
      </c>
      <c r="R160" s="147" t="str">
        <f t="shared" si="28"/>
        <v/>
      </c>
      <c r="S160" s="147" t="str">
        <f t="shared" si="29"/>
        <v/>
      </c>
      <c r="T160" s="75" t="str">
        <f t="shared" si="32"/>
        <v/>
      </c>
      <c r="U160" s="67" t="str">
        <f t="shared" si="30"/>
        <v/>
      </c>
      <c r="V160" s="147" t="str">
        <f t="shared" si="31"/>
        <v/>
      </c>
      <c r="W160" s="1" t="str">
        <f t="shared" si="33"/>
        <v/>
      </c>
      <c r="X160" s="1" t="str">
        <f t="shared" si="34"/>
        <v/>
      </c>
      <c r="Y160" s="1" t="str">
        <f t="shared" si="35"/>
        <v/>
      </c>
      <c r="Z160" s="1"/>
      <c r="AA160" s="1"/>
      <c r="AB160" s="6"/>
    </row>
    <row r="161" spans="1:28" x14ac:dyDescent="0.15">
      <c r="A161" s="2"/>
      <c r="B161" s="2"/>
      <c r="C161" s="12"/>
      <c r="D161" s="11"/>
      <c r="E161" s="148"/>
      <c r="F161" s="148"/>
      <c r="G161" s="148"/>
      <c r="H161" s="148"/>
      <c r="I161" s="148" t="str">
        <f t="shared" si="24"/>
        <v/>
      </c>
      <c r="J161" s="57" t="str">
        <f t="shared" si="25"/>
        <v/>
      </c>
      <c r="K161" s="35" t="str">
        <f t="shared" si="26"/>
        <v/>
      </c>
      <c r="L161" s="162"/>
      <c r="M161" s="171"/>
      <c r="N161" s="162"/>
      <c r="O161" s="171"/>
      <c r="P161" s="148"/>
      <c r="Q161" s="148" t="str">
        <f t="shared" si="27"/>
        <v/>
      </c>
      <c r="R161" s="148" t="str">
        <f t="shared" si="28"/>
        <v/>
      </c>
      <c r="S161" s="148" t="str">
        <f t="shared" si="29"/>
        <v/>
      </c>
      <c r="T161" s="57" t="str">
        <f t="shared" si="32"/>
        <v/>
      </c>
      <c r="U161" s="68" t="str">
        <f t="shared" si="30"/>
        <v/>
      </c>
      <c r="V161" s="148" t="str">
        <f t="shared" si="31"/>
        <v/>
      </c>
      <c r="W161" s="2" t="str">
        <f t="shared" si="33"/>
        <v/>
      </c>
      <c r="X161" s="2" t="str">
        <f t="shared" si="34"/>
        <v/>
      </c>
      <c r="Y161" s="2" t="str">
        <f t="shared" si="35"/>
        <v/>
      </c>
      <c r="Z161" s="2"/>
      <c r="AA161" s="2"/>
      <c r="AB161" s="7"/>
    </row>
    <row r="162" spans="1:28" x14ac:dyDescent="0.15">
      <c r="A162" s="1"/>
      <c r="B162" s="1"/>
      <c r="C162" s="26"/>
      <c r="D162" s="28"/>
      <c r="E162" s="147"/>
      <c r="F162" s="147"/>
      <c r="G162" s="147"/>
      <c r="H162" s="147"/>
      <c r="I162" s="147" t="str">
        <f t="shared" si="24"/>
        <v/>
      </c>
      <c r="J162" s="75" t="str">
        <f t="shared" si="25"/>
        <v/>
      </c>
      <c r="K162" s="36" t="str">
        <f t="shared" si="26"/>
        <v/>
      </c>
      <c r="L162" s="161"/>
      <c r="M162" s="170"/>
      <c r="N162" s="161"/>
      <c r="O162" s="170"/>
      <c r="P162" s="147"/>
      <c r="Q162" s="147" t="str">
        <f t="shared" si="27"/>
        <v/>
      </c>
      <c r="R162" s="147" t="str">
        <f t="shared" si="28"/>
        <v/>
      </c>
      <c r="S162" s="147" t="str">
        <f t="shared" si="29"/>
        <v/>
      </c>
      <c r="T162" s="75" t="str">
        <f t="shared" si="32"/>
        <v/>
      </c>
      <c r="U162" s="67" t="str">
        <f t="shared" si="30"/>
        <v/>
      </c>
      <c r="V162" s="147" t="str">
        <f t="shared" si="31"/>
        <v/>
      </c>
      <c r="W162" s="1" t="str">
        <f t="shared" si="33"/>
        <v/>
      </c>
      <c r="X162" s="1" t="str">
        <f t="shared" si="34"/>
        <v/>
      </c>
      <c r="Y162" s="1" t="str">
        <f t="shared" si="35"/>
        <v/>
      </c>
      <c r="Z162" s="1"/>
      <c r="AA162" s="1"/>
      <c r="AB162" s="6"/>
    </row>
    <row r="163" spans="1:28" x14ac:dyDescent="0.15">
      <c r="A163" s="2"/>
      <c r="B163" s="2"/>
      <c r="C163" s="12"/>
      <c r="D163" s="11"/>
      <c r="E163" s="148"/>
      <c r="F163" s="148"/>
      <c r="G163" s="148"/>
      <c r="H163" s="148"/>
      <c r="I163" s="148" t="str">
        <f t="shared" si="24"/>
        <v/>
      </c>
      <c r="J163" s="57" t="str">
        <f t="shared" si="25"/>
        <v/>
      </c>
      <c r="K163" s="35" t="str">
        <f t="shared" si="26"/>
        <v/>
      </c>
      <c r="L163" s="162"/>
      <c r="M163" s="171"/>
      <c r="N163" s="162"/>
      <c r="O163" s="171"/>
      <c r="P163" s="148"/>
      <c r="Q163" s="148" t="str">
        <f t="shared" si="27"/>
        <v/>
      </c>
      <c r="R163" s="148" t="str">
        <f t="shared" si="28"/>
        <v/>
      </c>
      <c r="S163" s="148" t="str">
        <f t="shared" si="29"/>
        <v/>
      </c>
      <c r="T163" s="57" t="str">
        <f t="shared" si="32"/>
        <v/>
      </c>
      <c r="U163" s="68" t="str">
        <f t="shared" si="30"/>
        <v/>
      </c>
      <c r="V163" s="148" t="str">
        <f t="shared" si="31"/>
        <v/>
      </c>
      <c r="W163" s="2" t="str">
        <f t="shared" si="33"/>
        <v/>
      </c>
      <c r="X163" s="2" t="str">
        <f t="shared" si="34"/>
        <v/>
      </c>
      <c r="Y163" s="2" t="str">
        <f t="shared" si="35"/>
        <v/>
      </c>
      <c r="Z163" s="2"/>
      <c r="AA163" s="2"/>
      <c r="AB163" s="2"/>
    </row>
    <row r="164" spans="1:28" x14ac:dyDescent="0.15">
      <c r="A164" s="1"/>
      <c r="B164" s="1"/>
      <c r="C164" s="26"/>
      <c r="D164" s="28"/>
      <c r="E164" s="147"/>
      <c r="F164" s="147"/>
      <c r="G164" s="147"/>
      <c r="H164" s="147"/>
      <c r="I164" s="147" t="str">
        <f t="shared" si="24"/>
        <v/>
      </c>
      <c r="J164" s="75" t="str">
        <f t="shared" si="25"/>
        <v/>
      </c>
      <c r="K164" s="36" t="str">
        <f t="shared" si="26"/>
        <v/>
      </c>
      <c r="L164" s="161"/>
      <c r="M164" s="170"/>
      <c r="N164" s="161"/>
      <c r="O164" s="170"/>
      <c r="P164" s="147"/>
      <c r="Q164" s="147" t="str">
        <f t="shared" si="27"/>
        <v/>
      </c>
      <c r="R164" s="147" t="str">
        <f t="shared" si="28"/>
        <v/>
      </c>
      <c r="S164" s="147" t="str">
        <f t="shared" si="29"/>
        <v/>
      </c>
      <c r="T164" s="75" t="str">
        <f t="shared" si="32"/>
        <v/>
      </c>
      <c r="U164" s="67" t="str">
        <f t="shared" si="30"/>
        <v/>
      </c>
      <c r="V164" s="147" t="str">
        <f t="shared" si="31"/>
        <v/>
      </c>
      <c r="W164" s="1" t="str">
        <f t="shared" si="33"/>
        <v/>
      </c>
      <c r="X164" s="1" t="str">
        <f t="shared" si="34"/>
        <v/>
      </c>
      <c r="Y164" s="1" t="str">
        <f t="shared" si="35"/>
        <v/>
      </c>
      <c r="Z164" s="1"/>
      <c r="AA164" s="1"/>
      <c r="AB164" s="1"/>
    </row>
    <row r="165" spans="1:28" x14ac:dyDescent="0.15">
      <c r="A165" s="2"/>
      <c r="B165" s="2"/>
      <c r="C165" s="12"/>
      <c r="D165" s="11"/>
      <c r="E165" s="148"/>
      <c r="F165" s="148"/>
      <c r="G165" s="148"/>
      <c r="H165" s="148"/>
      <c r="I165" s="148" t="str">
        <f t="shared" si="24"/>
        <v/>
      </c>
      <c r="J165" s="57" t="str">
        <f t="shared" si="25"/>
        <v/>
      </c>
      <c r="K165" s="35" t="str">
        <f t="shared" si="26"/>
        <v/>
      </c>
      <c r="L165" s="162"/>
      <c r="M165" s="171"/>
      <c r="N165" s="162"/>
      <c r="O165" s="171"/>
      <c r="P165" s="148"/>
      <c r="Q165" s="148" t="str">
        <f t="shared" si="27"/>
        <v/>
      </c>
      <c r="R165" s="148" t="str">
        <f t="shared" si="28"/>
        <v/>
      </c>
      <c r="S165" s="148" t="str">
        <f t="shared" si="29"/>
        <v/>
      </c>
      <c r="T165" s="57" t="str">
        <f t="shared" si="32"/>
        <v/>
      </c>
      <c r="U165" s="68" t="str">
        <f t="shared" si="30"/>
        <v/>
      </c>
      <c r="V165" s="148" t="str">
        <f t="shared" si="31"/>
        <v/>
      </c>
      <c r="W165" s="2" t="str">
        <f t="shared" si="33"/>
        <v/>
      </c>
      <c r="X165" s="2" t="str">
        <f t="shared" si="34"/>
        <v/>
      </c>
      <c r="Y165" s="2" t="str">
        <f t="shared" si="35"/>
        <v/>
      </c>
      <c r="Z165" s="2"/>
      <c r="AA165" s="2"/>
      <c r="AB165" s="2"/>
    </row>
    <row r="166" spans="1:28" x14ac:dyDescent="0.15">
      <c r="A166" s="1"/>
      <c r="B166" s="1"/>
      <c r="C166" s="26"/>
      <c r="D166" s="28"/>
      <c r="E166" s="147"/>
      <c r="F166" s="147"/>
      <c r="G166" s="147"/>
      <c r="H166" s="147"/>
      <c r="I166" s="147" t="str">
        <f t="shared" si="24"/>
        <v/>
      </c>
      <c r="J166" s="75" t="str">
        <f t="shared" si="25"/>
        <v/>
      </c>
      <c r="K166" s="36" t="str">
        <f t="shared" si="26"/>
        <v/>
      </c>
      <c r="L166" s="161"/>
      <c r="M166" s="170"/>
      <c r="N166" s="161"/>
      <c r="O166" s="170"/>
      <c r="P166" s="147"/>
      <c r="Q166" s="147" t="str">
        <f t="shared" si="27"/>
        <v/>
      </c>
      <c r="R166" s="147" t="str">
        <f t="shared" si="28"/>
        <v/>
      </c>
      <c r="S166" s="147" t="str">
        <f t="shared" si="29"/>
        <v/>
      </c>
      <c r="T166" s="75" t="str">
        <f t="shared" si="32"/>
        <v/>
      </c>
      <c r="U166" s="67" t="str">
        <f t="shared" si="30"/>
        <v/>
      </c>
      <c r="V166" s="147" t="str">
        <f t="shared" si="31"/>
        <v/>
      </c>
      <c r="W166" s="1" t="str">
        <f t="shared" si="33"/>
        <v/>
      </c>
      <c r="X166" s="1" t="str">
        <f t="shared" si="34"/>
        <v/>
      </c>
      <c r="Y166" s="1" t="str">
        <f t="shared" si="35"/>
        <v/>
      </c>
      <c r="Z166" s="1"/>
      <c r="AA166" s="1"/>
      <c r="AB166" s="1"/>
    </row>
    <row r="167" spans="1:28" x14ac:dyDescent="0.15">
      <c r="A167" s="2"/>
      <c r="B167" s="2"/>
      <c r="C167" s="12"/>
      <c r="D167" s="11"/>
      <c r="E167" s="148"/>
      <c r="F167" s="148"/>
      <c r="G167" s="148"/>
      <c r="H167" s="148"/>
      <c r="I167" s="148" t="str">
        <f t="shared" si="24"/>
        <v/>
      </c>
      <c r="J167" s="57" t="str">
        <f t="shared" si="25"/>
        <v/>
      </c>
      <c r="K167" s="35" t="str">
        <f t="shared" si="26"/>
        <v/>
      </c>
      <c r="L167" s="162"/>
      <c r="M167" s="171"/>
      <c r="N167" s="162"/>
      <c r="O167" s="171"/>
      <c r="P167" s="148"/>
      <c r="Q167" s="148" t="str">
        <f t="shared" si="27"/>
        <v/>
      </c>
      <c r="R167" s="148" t="str">
        <f t="shared" si="28"/>
        <v/>
      </c>
      <c r="S167" s="148" t="str">
        <f t="shared" si="29"/>
        <v/>
      </c>
      <c r="T167" s="57" t="str">
        <f t="shared" si="32"/>
        <v/>
      </c>
      <c r="U167" s="68" t="str">
        <f t="shared" si="30"/>
        <v/>
      </c>
      <c r="V167" s="148" t="str">
        <f t="shared" si="31"/>
        <v/>
      </c>
      <c r="W167" s="2" t="str">
        <f t="shared" si="33"/>
        <v/>
      </c>
      <c r="X167" s="2" t="str">
        <f t="shared" si="34"/>
        <v/>
      </c>
      <c r="Y167" s="2" t="str">
        <f t="shared" si="35"/>
        <v/>
      </c>
      <c r="Z167" s="2"/>
      <c r="AA167" s="2"/>
      <c r="AB167" s="2"/>
    </row>
    <row r="168" spans="1:28" x14ac:dyDescent="0.15">
      <c r="A168" s="1"/>
      <c r="B168" s="1"/>
      <c r="C168" s="26"/>
      <c r="D168" s="28"/>
      <c r="E168" s="147"/>
      <c r="F168" s="147"/>
      <c r="G168" s="147"/>
      <c r="H168" s="147"/>
      <c r="I168" s="147" t="str">
        <f t="shared" si="24"/>
        <v/>
      </c>
      <c r="J168" s="75" t="str">
        <f t="shared" si="25"/>
        <v/>
      </c>
      <c r="K168" s="36" t="str">
        <f t="shared" si="26"/>
        <v/>
      </c>
      <c r="L168" s="161"/>
      <c r="M168" s="170"/>
      <c r="N168" s="161"/>
      <c r="O168" s="170"/>
      <c r="P168" s="147"/>
      <c r="Q168" s="147" t="str">
        <f t="shared" si="27"/>
        <v/>
      </c>
      <c r="R168" s="147" t="str">
        <f t="shared" si="28"/>
        <v/>
      </c>
      <c r="S168" s="147" t="str">
        <f t="shared" si="29"/>
        <v/>
      </c>
      <c r="T168" s="75" t="str">
        <f t="shared" si="32"/>
        <v/>
      </c>
      <c r="U168" s="67" t="str">
        <f t="shared" si="30"/>
        <v/>
      </c>
      <c r="V168" s="147" t="str">
        <f t="shared" si="31"/>
        <v/>
      </c>
      <c r="W168" s="1" t="str">
        <f t="shared" si="33"/>
        <v/>
      </c>
      <c r="X168" s="1" t="str">
        <f t="shared" si="34"/>
        <v/>
      </c>
      <c r="Y168" s="1" t="str">
        <f t="shared" si="35"/>
        <v/>
      </c>
      <c r="Z168" s="1"/>
      <c r="AA168" s="1"/>
      <c r="AB168" s="1"/>
    </row>
    <row r="169" spans="1:28" x14ac:dyDescent="0.15">
      <c r="A169" s="2"/>
      <c r="B169" s="2"/>
      <c r="C169" s="12"/>
      <c r="D169" s="11"/>
      <c r="E169" s="148"/>
      <c r="F169" s="148"/>
      <c r="G169" s="148"/>
      <c r="H169" s="148"/>
      <c r="I169" s="148" t="str">
        <f t="shared" si="24"/>
        <v/>
      </c>
      <c r="J169" s="57" t="str">
        <f t="shared" si="25"/>
        <v/>
      </c>
      <c r="K169" s="35" t="str">
        <f t="shared" si="26"/>
        <v/>
      </c>
      <c r="L169" s="162"/>
      <c r="M169" s="171"/>
      <c r="N169" s="162"/>
      <c r="O169" s="171"/>
      <c r="P169" s="148"/>
      <c r="Q169" s="148" t="str">
        <f t="shared" si="27"/>
        <v/>
      </c>
      <c r="R169" s="148" t="str">
        <f t="shared" si="28"/>
        <v/>
      </c>
      <c r="S169" s="148" t="str">
        <f t="shared" si="29"/>
        <v/>
      </c>
      <c r="T169" s="57" t="str">
        <f t="shared" si="32"/>
        <v/>
      </c>
      <c r="U169" s="68" t="str">
        <f t="shared" si="30"/>
        <v/>
      </c>
      <c r="V169" s="148" t="str">
        <f t="shared" si="31"/>
        <v/>
      </c>
      <c r="W169" s="2" t="str">
        <f t="shared" si="33"/>
        <v/>
      </c>
      <c r="X169" s="2" t="str">
        <f t="shared" si="34"/>
        <v/>
      </c>
      <c r="Y169" s="2" t="str">
        <f t="shared" si="35"/>
        <v/>
      </c>
      <c r="Z169" s="2"/>
      <c r="AA169" s="2"/>
      <c r="AB169" s="2"/>
    </row>
    <row r="170" spans="1:28" x14ac:dyDescent="0.15">
      <c r="A170" s="1"/>
      <c r="B170" s="1"/>
      <c r="C170" s="26"/>
      <c r="D170" s="28"/>
      <c r="E170" s="147"/>
      <c r="F170" s="147"/>
      <c r="G170" s="147"/>
      <c r="H170" s="147"/>
      <c r="I170" s="147" t="str">
        <f t="shared" si="24"/>
        <v/>
      </c>
      <c r="J170" s="75" t="str">
        <f t="shared" si="25"/>
        <v/>
      </c>
      <c r="K170" s="36" t="str">
        <f t="shared" si="26"/>
        <v/>
      </c>
      <c r="L170" s="161"/>
      <c r="M170" s="170"/>
      <c r="N170" s="161"/>
      <c r="O170" s="170"/>
      <c r="P170" s="147"/>
      <c r="Q170" s="147" t="str">
        <f t="shared" si="27"/>
        <v/>
      </c>
      <c r="R170" s="147" t="str">
        <f t="shared" si="28"/>
        <v/>
      </c>
      <c r="S170" s="147" t="str">
        <f t="shared" si="29"/>
        <v/>
      </c>
      <c r="T170" s="75" t="str">
        <f t="shared" si="32"/>
        <v/>
      </c>
      <c r="U170" s="67" t="str">
        <f t="shared" si="30"/>
        <v/>
      </c>
      <c r="V170" s="147" t="str">
        <f t="shared" si="31"/>
        <v/>
      </c>
      <c r="W170" s="1" t="str">
        <f t="shared" si="33"/>
        <v/>
      </c>
      <c r="X170" s="1" t="str">
        <f t="shared" si="34"/>
        <v/>
      </c>
      <c r="Y170" s="1" t="str">
        <f t="shared" si="35"/>
        <v/>
      </c>
      <c r="Z170" s="1"/>
      <c r="AA170" s="1"/>
      <c r="AB170" s="1"/>
    </row>
    <row r="171" spans="1:28" x14ac:dyDescent="0.15">
      <c r="A171" s="2"/>
      <c r="B171" s="2"/>
      <c r="C171" s="12"/>
      <c r="D171" s="11"/>
      <c r="E171" s="148"/>
      <c r="F171" s="148"/>
      <c r="G171" s="148"/>
      <c r="H171" s="148"/>
      <c r="I171" s="148" t="str">
        <f t="shared" si="24"/>
        <v/>
      </c>
      <c r="J171" s="57" t="str">
        <f t="shared" si="25"/>
        <v/>
      </c>
      <c r="K171" s="35" t="str">
        <f t="shared" si="26"/>
        <v/>
      </c>
      <c r="L171" s="162"/>
      <c r="M171" s="171"/>
      <c r="N171" s="162"/>
      <c r="O171" s="171"/>
      <c r="P171" s="148"/>
      <c r="Q171" s="148" t="str">
        <f t="shared" si="27"/>
        <v/>
      </c>
      <c r="R171" s="148" t="str">
        <f t="shared" si="28"/>
        <v/>
      </c>
      <c r="S171" s="148" t="str">
        <f t="shared" si="29"/>
        <v/>
      </c>
      <c r="T171" s="57" t="str">
        <f t="shared" si="32"/>
        <v/>
      </c>
      <c r="U171" s="68" t="str">
        <f t="shared" si="30"/>
        <v/>
      </c>
      <c r="V171" s="148" t="str">
        <f t="shared" si="31"/>
        <v/>
      </c>
      <c r="W171" s="2" t="str">
        <f t="shared" si="33"/>
        <v/>
      </c>
      <c r="X171" s="2" t="str">
        <f t="shared" si="34"/>
        <v/>
      </c>
      <c r="Y171" s="2" t="str">
        <f t="shared" si="35"/>
        <v/>
      </c>
      <c r="Z171" s="2"/>
      <c r="AA171" s="2"/>
      <c r="AB171" s="2"/>
    </row>
    <row r="172" spans="1:28" x14ac:dyDescent="0.15">
      <c r="A172" s="1"/>
      <c r="B172" s="1"/>
      <c r="C172" s="26"/>
      <c r="D172" s="28"/>
      <c r="E172" s="147"/>
      <c r="F172" s="147"/>
      <c r="G172" s="147"/>
      <c r="H172" s="147"/>
      <c r="I172" s="147" t="str">
        <f t="shared" si="24"/>
        <v/>
      </c>
      <c r="J172" s="75" t="str">
        <f t="shared" si="25"/>
        <v/>
      </c>
      <c r="K172" s="36" t="str">
        <f t="shared" si="26"/>
        <v/>
      </c>
      <c r="L172" s="161"/>
      <c r="M172" s="170"/>
      <c r="N172" s="161"/>
      <c r="O172" s="170"/>
      <c r="P172" s="147"/>
      <c r="Q172" s="147" t="str">
        <f t="shared" si="27"/>
        <v/>
      </c>
      <c r="R172" s="147" t="str">
        <f t="shared" si="28"/>
        <v/>
      </c>
      <c r="S172" s="147" t="str">
        <f t="shared" si="29"/>
        <v/>
      </c>
      <c r="T172" s="75" t="str">
        <f t="shared" si="32"/>
        <v/>
      </c>
      <c r="U172" s="67" t="str">
        <f t="shared" si="30"/>
        <v/>
      </c>
      <c r="V172" s="147" t="str">
        <f t="shared" si="31"/>
        <v/>
      </c>
      <c r="W172" s="1" t="str">
        <f t="shared" si="33"/>
        <v/>
      </c>
      <c r="X172" s="1" t="str">
        <f t="shared" si="34"/>
        <v/>
      </c>
      <c r="Y172" s="1" t="str">
        <f t="shared" si="35"/>
        <v/>
      </c>
      <c r="Z172" s="1"/>
      <c r="AA172" s="1"/>
      <c r="AB172" s="1"/>
    </row>
    <row r="173" spans="1:28" x14ac:dyDescent="0.15">
      <c r="A173" s="2"/>
      <c r="B173" s="2"/>
      <c r="C173" s="12"/>
      <c r="D173" s="11"/>
      <c r="E173" s="148"/>
      <c r="F173" s="148"/>
      <c r="G173" s="148"/>
      <c r="H173" s="148"/>
      <c r="I173" s="148" t="str">
        <f t="shared" si="24"/>
        <v/>
      </c>
      <c r="J173" s="57" t="str">
        <f t="shared" si="25"/>
        <v/>
      </c>
      <c r="K173" s="35" t="str">
        <f t="shared" si="26"/>
        <v/>
      </c>
      <c r="L173" s="162"/>
      <c r="M173" s="171"/>
      <c r="N173" s="162"/>
      <c r="O173" s="171"/>
      <c r="P173" s="148"/>
      <c r="Q173" s="148" t="str">
        <f t="shared" si="27"/>
        <v/>
      </c>
      <c r="R173" s="148" t="str">
        <f t="shared" si="28"/>
        <v/>
      </c>
      <c r="S173" s="148" t="str">
        <f t="shared" si="29"/>
        <v/>
      </c>
      <c r="T173" s="57" t="str">
        <f t="shared" si="32"/>
        <v/>
      </c>
      <c r="U173" s="68" t="str">
        <f t="shared" si="30"/>
        <v/>
      </c>
      <c r="V173" s="148" t="str">
        <f t="shared" si="31"/>
        <v/>
      </c>
      <c r="W173" s="2" t="str">
        <f t="shared" si="33"/>
        <v/>
      </c>
      <c r="X173" s="2" t="str">
        <f t="shared" si="34"/>
        <v/>
      </c>
      <c r="Y173" s="2" t="str">
        <f t="shared" si="35"/>
        <v/>
      </c>
      <c r="Z173" s="2"/>
      <c r="AA173" s="2"/>
      <c r="AB173" s="2"/>
    </row>
    <row r="174" spans="1:28" x14ac:dyDescent="0.15">
      <c r="A174" s="1"/>
      <c r="B174" s="1"/>
      <c r="C174" s="26"/>
      <c r="D174" s="28"/>
      <c r="E174" s="147"/>
      <c r="F174" s="147"/>
      <c r="G174" s="147"/>
      <c r="H174" s="147"/>
      <c r="I174" s="147" t="str">
        <f t="shared" si="24"/>
        <v/>
      </c>
      <c r="J174" s="75" t="str">
        <f t="shared" si="25"/>
        <v/>
      </c>
      <c r="K174" s="36" t="str">
        <f t="shared" si="26"/>
        <v/>
      </c>
      <c r="L174" s="161"/>
      <c r="M174" s="170"/>
      <c r="N174" s="161"/>
      <c r="O174" s="170"/>
      <c r="P174" s="147"/>
      <c r="Q174" s="147" t="str">
        <f t="shared" si="27"/>
        <v/>
      </c>
      <c r="R174" s="147" t="str">
        <f t="shared" si="28"/>
        <v/>
      </c>
      <c r="S174" s="147" t="str">
        <f t="shared" si="29"/>
        <v/>
      </c>
      <c r="T174" s="75" t="str">
        <f t="shared" si="32"/>
        <v/>
      </c>
      <c r="U174" s="67" t="str">
        <f t="shared" si="30"/>
        <v/>
      </c>
      <c r="V174" s="147" t="str">
        <f t="shared" si="31"/>
        <v/>
      </c>
      <c r="W174" s="1" t="str">
        <f t="shared" si="33"/>
        <v/>
      </c>
      <c r="X174" s="1" t="str">
        <f t="shared" si="34"/>
        <v/>
      </c>
      <c r="Y174" s="1" t="str">
        <f t="shared" si="35"/>
        <v/>
      </c>
      <c r="Z174" s="1"/>
      <c r="AA174" s="1"/>
      <c r="AB174" s="1"/>
    </row>
    <row r="175" spans="1:28" x14ac:dyDescent="0.15">
      <c r="A175" s="2"/>
      <c r="B175" s="2"/>
      <c r="C175" s="12"/>
      <c r="D175" s="11"/>
      <c r="E175" s="148"/>
      <c r="F175" s="148"/>
      <c r="G175" s="148"/>
      <c r="H175" s="148"/>
      <c r="I175" s="148" t="str">
        <f t="shared" si="24"/>
        <v/>
      </c>
      <c r="J175" s="57" t="str">
        <f t="shared" si="25"/>
        <v/>
      </c>
      <c r="K175" s="35" t="str">
        <f t="shared" si="26"/>
        <v/>
      </c>
      <c r="L175" s="162"/>
      <c r="M175" s="171"/>
      <c r="N175" s="162"/>
      <c r="O175" s="171"/>
      <c r="P175" s="148"/>
      <c r="Q175" s="148" t="str">
        <f t="shared" si="27"/>
        <v/>
      </c>
      <c r="R175" s="148" t="str">
        <f t="shared" si="28"/>
        <v/>
      </c>
      <c r="S175" s="148" t="str">
        <f t="shared" si="29"/>
        <v/>
      </c>
      <c r="T175" s="57" t="str">
        <f t="shared" si="32"/>
        <v/>
      </c>
      <c r="U175" s="68" t="str">
        <f t="shared" si="30"/>
        <v/>
      </c>
      <c r="V175" s="148" t="str">
        <f t="shared" si="31"/>
        <v/>
      </c>
      <c r="W175" s="2" t="str">
        <f t="shared" si="33"/>
        <v/>
      </c>
      <c r="X175" s="2" t="str">
        <f t="shared" si="34"/>
        <v/>
      </c>
      <c r="Y175" s="2" t="str">
        <f t="shared" si="35"/>
        <v/>
      </c>
      <c r="Z175" s="2"/>
      <c r="AA175" s="2"/>
      <c r="AB175" s="2"/>
    </row>
    <row r="176" spans="1:28" x14ac:dyDescent="0.15">
      <c r="A176" s="1"/>
      <c r="B176" s="1"/>
      <c r="C176" s="26"/>
      <c r="D176" s="28"/>
      <c r="E176" s="147"/>
      <c r="F176" s="147"/>
      <c r="G176" s="147"/>
      <c r="H176" s="147"/>
      <c r="I176" s="147" t="str">
        <f t="shared" si="24"/>
        <v/>
      </c>
      <c r="J176" s="75" t="str">
        <f t="shared" si="25"/>
        <v/>
      </c>
      <c r="K176" s="36" t="str">
        <f t="shared" si="26"/>
        <v/>
      </c>
      <c r="L176" s="161"/>
      <c r="M176" s="170"/>
      <c r="N176" s="161"/>
      <c r="O176" s="170"/>
      <c r="P176" s="147"/>
      <c r="Q176" s="147" t="str">
        <f t="shared" si="27"/>
        <v/>
      </c>
      <c r="R176" s="147" t="str">
        <f t="shared" si="28"/>
        <v/>
      </c>
      <c r="S176" s="147" t="str">
        <f t="shared" si="29"/>
        <v/>
      </c>
      <c r="T176" s="75" t="str">
        <f t="shared" si="32"/>
        <v/>
      </c>
      <c r="U176" s="67" t="str">
        <f t="shared" si="30"/>
        <v/>
      </c>
      <c r="V176" s="147" t="str">
        <f t="shared" si="31"/>
        <v/>
      </c>
      <c r="W176" s="1" t="str">
        <f t="shared" si="33"/>
        <v/>
      </c>
      <c r="X176" s="1" t="str">
        <f t="shared" si="34"/>
        <v/>
      </c>
      <c r="Y176" s="1" t="str">
        <f t="shared" si="35"/>
        <v/>
      </c>
      <c r="Z176" s="1"/>
      <c r="AA176" s="1"/>
      <c r="AB176" s="1"/>
    </row>
    <row r="177" spans="1:28" x14ac:dyDescent="0.15">
      <c r="A177" s="2"/>
      <c r="B177" s="2"/>
      <c r="C177" s="12"/>
      <c r="D177" s="11"/>
      <c r="E177" s="148"/>
      <c r="F177" s="148"/>
      <c r="G177" s="148"/>
      <c r="H177" s="148"/>
      <c r="I177" s="148" t="str">
        <f t="shared" si="24"/>
        <v/>
      </c>
      <c r="J177" s="155" t="str">
        <f t="shared" si="25"/>
        <v/>
      </c>
      <c r="K177" s="37" t="str">
        <f t="shared" si="26"/>
        <v/>
      </c>
      <c r="L177" s="162"/>
      <c r="M177" s="171"/>
      <c r="N177" s="162"/>
      <c r="O177" s="171"/>
      <c r="P177" s="148"/>
      <c r="Q177" s="148" t="str">
        <f t="shared" si="27"/>
        <v/>
      </c>
      <c r="R177" s="148" t="str">
        <f t="shared" si="28"/>
        <v/>
      </c>
      <c r="S177" s="148" t="str">
        <f t="shared" si="29"/>
        <v/>
      </c>
      <c r="T177" s="57" t="str">
        <f t="shared" si="32"/>
        <v/>
      </c>
      <c r="U177" s="68" t="str">
        <f t="shared" si="30"/>
        <v/>
      </c>
      <c r="V177" s="148" t="str">
        <f t="shared" si="31"/>
        <v/>
      </c>
      <c r="W177" s="2" t="str">
        <f t="shared" si="33"/>
        <v/>
      </c>
      <c r="X177" s="2" t="str">
        <f t="shared" si="34"/>
        <v/>
      </c>
      <c r="Y177" s="2" t="str">
        <f t="shared" si="35"/>
        <v/>
      </c>
      <c r="Z177" s="2"/>
      <c r="AA177" s="2"/>
      <c r="AB177" s="2"/>
    </row>
    <row r="178" spans="1:28" x14ac:dyDescent="0.15">
      <c r="A178" s="1"/>
      <c r="B178" s="1"/>
      <c r="C178" s="26"/>
      <c r="D178" s="28"/>
      <c r="E178" s="147"/>
      <c r="F178" s="147"/>
      <c r="G178" s="147"/>
      <c r="H178" s="147"/>
      <c r="I178" s="147" t="str">
        <f t="shared" si="24"/>
        <v/>
      </c>
      <c r="J178" s="75" t="str">
        <f t="shared" si="25"/>
        <v/>
      </c>
      <c r="K178" s="36" t="str">
        <f t="shared" si="26"/>
        <v/>
      </c>
      <c r="L178" s="161"/>
      <c r="M178" s="170"/>
      <c r="N178" s="161"/>
      <c r="O178" s="170"/>
      <c r="P178" s="147"/>
      <c r="Q178" s="147" t="str">
        <f t="shared" si="27"/>
        <v/>
      </c>
      <c r="R178" s="147" t="str">
        <f t="shared" si="28"/>
        <v/>
      </c>
      <c r="S178" s="147" t="str">
        <f t="shared" si="29"/>
        <v/>
      </c>
      <c r="T178" s="75" t="str">
        <f t="shared" si="32"/>
        <v/>
      </c>
      <c r="U178" s="67" t="str">
        <f t="shared" si="30"/>
        <v/>
      </c>
      <c r="V178" s="147" t="str">
        <f t="shared" si="31"/>
        <v/>
      </c>
      <c r="W178" s="1" t="str">
        <f t="shared" si="33"/>
        <v/>
      </c>
      <c r="X178" s="1" t="str">
        <f t="shared" si="34"/>
        <v/>
      </c>
      <c r="Y178" s="1" t="str">
        <f t="shared" si="35"/>
        <v/>
      </c>
      <c r="Z178" s="1"/>
      <c r="AA178" s="1"/>
      <c r="AB178" s="1"/>
    </row>
    <row r="179" spans="1:28" x14ac:dyDescent="0.15">
      <c r="A179" s="2"/>
      <c r="B179" s="2"/>
      <c r="C179" s="12"/>
      <c r="D179" s="11"/>
      <c r="E179" s="148"/>
      <c r="F179" s="148"/>
      <c r="G179" s="148"/>
      <c r="H179" s="148"/>
      <c r="I179" s="148" t="str">
        <f t="shared" si="24"/>
        <v/>
      </c>
      <c r="J179" s="57" t="str">
        <f t="shared" si="25"/>
        <v/>
      </c>
      <c r="K179" s="35" t="str">
        <f t="shared" si="26"/>
        <v/>
      </c>
      <c r="L179" s="162"/>
      <c r="M179" s="171"/>
      <c r="N179" s="162"/>
      <c r="O179" s="171"/>
      <c r="P179" s="148"/>
      <c r="Q179" s="148" t="str">
        <f t="shared" si="27"/>
        <v/>
      </c>
      <c r="R179" s="148" t="str">
        <f t="shared" si="28"/>
        <v/>
      </c>
      <c r="S179" s="148" t="str">
        <f t="shared" si="29"/>
        <v/>
      </c>
      <c r="T179" s="57" t="str">
        <f t="shared" si="32"/>
        <v/>
      </c>
      <c r="U179" s="68" t="str">
        <f t="shared" si="30"/>
        <v/>
      </c>
      <c r="V179" s="148" t="str">
        <f t="shared" si="31"/>
        <v/>
      </c>
      <c r="W179" s="2" t="str">
        <f t="shared" si="33"/>
        <v/>
      </c>
      <c r="X179" s="2" t="str">
        <f t="shared" si="34"/>
        <v/>
      </c>
      <c r="Y179" s="2" t="str">
        <f t="shared" si="35"/>
        <v/>
      </c>
      <c r="Z179" s="2"/>
      <c r="AA179" s="2"/>
      <c r="AB179" s="2"/>
    </row>
    <row r="180" spans="1:28" x14ac:dyDescent="0.15">
      <c r="A180" s="1"/>
      <c r="B180" s="1"/>
      <c r="C180" s="26"/>
      <c r="D180" s="28"/>
      <c r="E180" s="147"/>
      <c r="F180" s="147"/>
      <c r="G180" s="147"/>
      <c r="H180" s="147"/>
      <c r="I180" s="147" t="str">
        <f t="shared" si="24"/>
        <v/>
      </c>
      <c r="J180" s="75" t="str">
        <f t="shared" si="25"/>
        <v/>
      </c>
      <c r="K180" s="36" t="str">
        <f t="shared" si="26"/>
        <v/>
      </c>
      <c r="L180" s="161"/>
      <c r="M180" s="170"/>
      <c r="N180" s="161"/>
      <c r="O180" s="170"/>
      <c r="P180" s="147"/>
      <c r="Q180" s="147" t="str">
        <f t="shared" si="27"/>
        <v/>
      </c>
      <c r="R180" s="147" t="str">
        <f t="shared" si="28"/>
        <v/>
      </c>
      <c r="S180" s="147" t="str">
        <f t="shared" si="29"/>
        <v/>
      </c>
      <c r="T180" s="75" t="str">
        <f t="shared" si="32"/>
        <v/>
      </c>
      <c r="U180" s="67" t="str">
        <f t="shared" si="30"/>
        <v/>
      </c>
      <c r="V180" s="147" t="str">
        <f t="shared" si="31"/>
        <v/>
      </c>
      <c r="W180" s="1" t="str">
        <f t="shared" si="33"/>
        <v/>
      </c>
      <c r="X180" s="1" t="str">
        <f t="shared" si="34"/>
        <v/>
      </c>
      <c r="Y180" s="1" t="str">
        <f t="shared" si="35"/>
        <v/>
      </c>
      <c r="Z180" s="1"/>
      <c r="AA180" s="1"/>
      <c r="AB180" s="1"/>
    </row>
    <row r="181" spans="1:28" x14ac:dyDescent="0.15">
      <c r="A181" s="2"/>
      <c r="B181" s="2"/>
      <c r="C181" s="12"/>
      <c r="D181" s="11"/>
      <c r="E181" s="148"/>
      <c r="F181" s="148"/>
      <c r="G181" s="148"/>
      <c r="H181" s="148"/>
      <c r="I181" s="148" t="str">
        <f t="shared" si="24"/>
        <v/>
      </c>
      <c r="J181" s="57" t="str">
        <f t="shared" si="25"/>
        <v/>
      </c>
      <c r="K181" s="35" t="str">
        <f t="shared" si="26"/>
        <v/>
      </c>
      <c r="L181" s="162"/>
      <c r="M181" s="171"/>
      <c r="N181" s="162"/>
      <c r="O181" s="171"/>
      <c r="P181" s="148"/>
      <c r="Q181" s="148" t="str">
        <f t="shared" si="27"/>
        <v/>
      </c>
      <c r="R181" s="148" t="str">
        <f t="shared" si="28"/>
        <v/>
      </c>
      <c r="S181" s="148" t="str">
        <f t="shared" si="29"/>
        <v/>
      </c>
      <c r="T181" s="57" t="str">
        <f t="shared" si="32"/>
        <v/>
      </c>
      <c r="U181" s="68" t="str">
        <f t="shared" si="30"/>
        <v/>
      </c>
      <c r="V181" s="148" t="str">
        <f t="shared" si="31"/>
        <v/>
      </c>
      <c r="W181" s="2" t="str">
        <f t="shared" si="33"/>
        <v/>
      </c>
      <c r="X181" s="2" t="str">
        <f t="shared" si="34"/>
        <v/>
      </c>
      <c r="Y181" s="2" t="str">
        <f t="shared" si="35"/>
        <v/>
      </c>
      <c r="Z181" s="2"/>
      <c r="AA181" s="2"/>
      <c r="AB181" s="2"/>
    </row>
    <row r="182" spans="1:28" x14ac:dyDescent="0.15">
      <c r="A182" s="1"/>
      <c r="B182" s="1"/>
      <c r="C182" s="26"/>
      <c r="D182" s="28"/>
      <c r="E182" s="147"/>
      <c r="F182" s="147"/>
      <c r="G182" s="147"/>
      <c r="H182" s="147"/>
      <c r="I182" s="147" t="str">
        <f t="shared" si="24"/>
        <v/>
      </c>
      <c r="J182" s="75" t="str">
        <f t="shared" si="25"/>
        <v/>
      </c>
      <c r="K182" s="36" t="str">
        <f t="shared" si="26"/>
        <v/>
      </c>
      <c r="L182" s="161"/>
      <c r="M182" s="170"/>
      <c r="N182" s="161"/>
      <c r="O182" s="170"/>
      <c r="P182" s="147"/>
      <c r="Q182" s="147" t="str">
        <f t="shared" si="27"/>
        <v/>
      </c>
      <c r="R182" s="147" t="str">
        <f t="shared" si="28"/>
        <v/>
      </c>
      <c r="S182" s="147" t="str">
        <f t="shared" si="29"/>
        <v/>
      </c>
      <c r="T182" s="75" t="str">
        <f t="shared" si="32"/>
        <v/>
      </c>
      <c r="U182" s="67" t="str">
        <f t="shared" si="30"/>
        <v/>
      </c>
      <c r="V182" s="147" t="str">
        <f t="shared" si="31"/>
        <v/>
      </c>
      <c r="W182" s="1" t="str">
        <f t="shared" si="33"/>
        <v/>
      </c>
      <c r="X182" s="1" t="str">
        <f t="shared" si="34"/>
        <v/>
      </c>
      <c r="Y182" s="1" t="str">
        <f t="shared" si="35"/>
        <v/>
      </c>
      <c r="Z182" s="1"/>
      <c r="AA182" s="1"/>
      <c r="AB182" s="1"/>
    </row>
    <row r="183" spans="1:28" x14ac:dyDescent="0.15">
      <c r="A183" s="2"/>
      <c r="B183" s="2"/>
      <c r="C183" s="12"/>
      <c r="D183" s="11"/>
      <c r="E183" s="148"/>
      <c r="F183" s="148"/>
      <c r="G183" s="148"/>
      <c r="H183" s="148"/>
      <c r="I183" s="148" t="str">
        <f t="shared" si="24"/>
        <v/>
      </c>
      <c r="J183" s="57" t="str">
        <f t="shared" si="25"/>
        <v/>
      </c>
      <c r="K183" s="35" t="str">
        <f t="shared" si="26"/>
        <v/>
      </c>
      <c r="L183" s="162"/>
      <c r="M183" s="171"/>
      <c r="N183" s="162"/>
      <c r="O183" s="171"/>
      <c r="P183" s="148"/>
      <c r="Q183" s="148" t="str">
        <f t="shared" si="27"/>
        <v/>
      </c>
      <c r="R183" s="148" t="str">
        <f t="shared" si="28"/>
        <v/>
      </c>
      <c r="S183" s="148" t="str">
        <f t="shared" si="29"/>
        <v/>
      </c>
      <c r="T183" s="57" t="str">
        <f t="shared" si="32"/>
        <v/>
      </c>
      <c r="U183" s="68" t="str">
        <f t="shared" si="30"/>
        <v/>
      </c>
      <c r="V183" s="148" t="str">
        <f t="shared" si="31"/>
        <v/>
      </c>
      <c r="W183" s="2" t="str">
        <f t="shared" si="33"/>
        <v/>
      </c>
      <c r="X183" s="2" t="str">
        <f t="shared" si="34"/>
        <v/>
      </c>
      <c r="Y183" s="2" t="str">
        <f t="shared" si="35"/>
        <v/>
      </c>
      <c r="Z183" s="2"/>
      <c r="AA183" s="2"/>
      <c r="AB183" s="2"/>
    </row>
    <row r="184" spans="1:28" x14ac:dyDescent="0.15">
      <c r="A184" s="1"/>
      <c r="B184" s="1"/>
      <c r="C184" s="26"/>
      <c r="D184" s="28"/>
      <c r="E184" s="147"/>
      <c r="F184" s="147"/>
      <c r="G184" s="147"/>
      <c r="H184" s="147"/>
      <c r="I184" s="147" t="str">
        <f t="shared" si="24"/>
        <v/>
      </c>
      <c r="J184" s="75" t="str">
        <f t="shared" si="25"/>
        <v/>
      </c>
      <c r="K184" s="36" t="str">
        <f t="shared" si="26"/>
        <v/>
      </c>
      <c r="L184" s="161"/>
      <c r="M184" s="170"/>
      <c r="N184" s="161"/>
      <c r="O184" s="170"/>
      <c r="P184" s="147"/>
      <c r="Q184" s="147" t="str">
        <f t="shared" si="27"/>
        <v/>
      </c>
      <c r="R184" s="147" t="str">
        <f t="shared" si="28"/>
        <v/>
      </c>
      <c r="S184" s="147" t="str">
        <f t="shared" si="29"/>
        <v/>
      </c>
      <c r="T184" s="75" t="str">
        <f t="shared" si="32"/>
        <v/>
      </c>
      <c r="U184" s="67" t="str">
        <f t="shared" si="30"/>
        <v/>
      </c>
      <c r="V184" s="147" t="str">
        <f t="shared" si="31"/>
        <v/>
      </c>
      <c r="W184" s="1" t="str">
        <f t="shared" si="33"/>
        <v/>
      </c>
      <c r="X184" s="1" t="str">
        <f t="shared" si="34"/>
        <v/>
      </c>
      <c r="Y184" s="1" t="str">
        <f t="shared" si="35"/>
        <v/>
      </c>
      <c r="Z184" s="1"/>
      <c r="AA184" s="1"/>
      <c r="AB184" s="1"/>
    </row>
    <row r="185" spans="1:28" x14ac:dyDescent="0.15">
      <c r="A185" s="2"/>
      <c r="B185" s="2"/>
      <c r="C185" s="12"/>
      <c r="D185" s="11"/>
      <c r="E185" s="148"/>
      <c r="F185" s="148"/>
      <c r="G185" s="148"/>
      <c r="H185" s="148"/>
      <c r="I185" s="148" t="str">
        <f t="shared" si="24"/>
        <v/>
      </c>
      <c r="J185" s="57" t="str">
        <f t="shared" si="25"/>
        <v/>
      </c>
      <c r="K185" s="35" t="str">
        <f t="shared" si="26"/>
        <v/>
      </c>
      <c r="L185" s="162"/>
      <c r="M185" s="171"/>
      <c r="N185" s="162"/>
      <c r="O185" s="171"/>
      <c r="P185" s="148"/>
      <c r="Q185" s="148" t="str">
        <f t="shared" si="27"/>
        <v/>
      </c>
      <c r="R185" s="148" t="str">
        <f t="shared" si="28"/>
        <v/>
      </c>
      <c r="S185" s="148" t="str">
        <f t="shared" si="29"/>
        <v/>
      </c>
      <c r="T185" s="57" t="str">
        <f t="shared" si="32"/>
        <v/>
      </c>
      <c r="U185" s="68" t="str">
        <f t="shared" si="30"/>
        <v/>
      </c>
      <c r="V185" s="148" t="str">
        <f t="shared" si="31"/>
        <v/>
      </c>
      <c r="W185" s="2" t="str">
        <f t="shared" si="33"/>
        <v/>
      </c>
      <c r="X185" s="2" t="str">
        <f t="shared" si="34"/>
        <v/>
      </c>
      <c r="Y185" s="2" t="str">
        <f t="shared" si="35"/>
        <v/>
      </c>
      <c r="Z185" s="2"/>
      <c r="AA185" s="2"/>
      <c r="AB185" s="2"/>
    </row>
    <row r="186" spans="1:28" x14ac:dyDescent="0.15">
      <c r="A186" s="1"/>
      <c r="B186" s="1"/>
      <c r="C186" s="26"/>
      <c r="D186" s="28"/>
      <c r="E186" s="147"/>
      <c r="F186" s="147"/>
      <c r="G186" s="147"/>
      <c r="H186" s="147"/>
      <c r="I186" s="147" t="str">
        <f t="shared" si="24"/>
        <v/>
      </c>
      <c r="J186" s="75" t="str">
        <f t="shared" si="25"/>
        <v/>
      </c>
      <c r="K186" s="36" t="str">
        <f t="shared" si="26"/>
        <v/>
      </c>
      <c r="L186" s="161"/>
      <c r="M186" s="170"/>
      <c r="N186" s="161"/>
      <c r="O186" s="170"/>
      <c r="P186" s="147"/>
      <c r="Q186" s="147" t="str">
        <f t="shared" si="27"/>
        <v/>
      </c>
      <c r="R186" s="147" t="str">
        <f t="shared" si="28"/>
        <v/>
      </c>
      <c r="S186" s="147" t="str">
        <f t="shared" si="29"/>
        <v/>
      </c>
      <c r="T186" s="75" t="str">
        <f t="shared" si="32"/>
        <v/>
      </c>
      <c r="U186" s="67" t="str">
        <f t="shared" si="30"/>
        <v/>
      </c>
      <c r="V186" s="147" t="str">
        <f t="shared" si="31"/>
        <v/>
      </c>
      <c r="W186" s="1" t="str">
        <f t="shared" si="33"/>
        <v/>
      </c>
      <c r="X186" s="1" t="str">
        <f t="shared" si="34"/>
        <v/>
      </c>
      <c r="Y186" s="1" t="str">
        <f t="shared" si="35"/>
        <v/>
      </c>
      <c r="Z186" s="1"/>
      <c r="AA186" s="1"/>
      <c r="AB186" s="1"/>
    </row>
    <row r="187" spans="1:28" x14ac:dyDescent="0.15">
      <c r="A187" s="2"/>
      <c r="B187" s="2"/>
      <c r="C187" s="12"/>
      <c r="D187" s="11"/>
      <c r="E187" s="148"/>
      <c r="F187" s="148"/>
      <c r="G187" s="148"/>
      <c r="H187" s="148"/>
      <c r="I187" s="148" t="str">
        <f t="shared" si="24"/>
        <v/>
      </c>
      <c r="J187" s="57" t="str">
        <f t="shared" si="25"/>
        <v/>
      </c>
      <c r="K187" s="35" t="str">
        <f t="shared" si="26"/>
        <v/>
      </c>
      <c r="L187" s="162"/>
      <c r="M187" s="171"/>
      <c r="N187" s="162"/>
      <c r="O187" s="171"/>
      <c r="P187" s="148"/>
      <c r="Q187" s="148" t="str">
        <f t="shared" si="27"/>
        <v/>
      </c>
      <c r="R187" s="148" t="str">
        <f t="shared" si="28"/>
        <v/>
      </c>
      <c r="S187" s="148" t="str">
        <f t="shared" si="29"/>
        <v/>
      </c>
      <c r="T187" s="57" t="str">
        <f t="shared" si="32"/>
        <v/>
      </c>
      <c r="U187" s="68" t="str">
        <f t="shared" si="30"/>
        <v/>
      </c>
      <c r="V187" s="148" t="str">
        <f t="shared" si="31"/>
        <v/>
      </c>
      <c r="W187" s="2" t="str">
        <f t="shared" si="33"/>
        <v/>
      </c>
      <c r="X187" s="2" t="str">
        <f t="shared" si="34"/>
        <v/>
      </c>
      <c r="Y187" s="2" t="str">
        <f t="shared" si="35"/>
        <v/>
      </c>
      <c r="Z187" s="2"/>
      <c r="AA187" s="2"/>
      <c r="AB187" s="2"/>
    </row>
    <row r="188" spans="1:28" x14ac:dyDescent="0.15">
      <c r="A188" s="1"/>
      <c r="B188" s="1"/>
      <c r="C188" s="26"/>
      <c r="D188" s="28"/>
      <c r="E188" s="147"/>
      <c r="F188" s="147"/>
      <c r="G188" s="147"/>
      <c r="H188" s="147"/>
      <c r="I188" s="147" t="str">
        <f t="shared" si="24"/>
        <v/>
      </c>
      <c r="J188" s="75" t="str">
        <f t="shared" si="25"/>
        <v/>
      </c>
      <c r="K188" s="36" t="str">
        <f t="shared" si="26"/>
        <v/>
      </c>
      <c r="L188" s="161"/>
      <c r="M188" s="170"/>
      <c r="N188" s="161"/>
      <c r="O188" s="170"/>
      <c r="P188" s="147"/>
      <c r="Q188" s="147" t="str">
        <f t="shared" si="27"/>
        <v/>
      </c>
      <c r="R188" s="147" t="str">
        <f t="shared" si="28"/>
        <v/>
      </c>
      <c r="S188" s="147" t="str">
        <f t="shared" si="29"/>
        <v/>
      </c>
      <c r="T188" s="75" t="str">
        <f t="shared" si="32"/>
        <v/>
      </c>
      <c r="U188" s="67" t="str">
        <f t="shared" si="30"/>
        <v/>
      </c>
      <c r="V188" s="147" t="str">
        <f t="shared" si="31"/>
        <v/>
      </c>
      <c r="W188" s="1" t="str">
        <f t="shared" si="33"/>
        <v/>
      </c>
      <c r="X188" s="1" t="str">
        <f t="shared" si="34"/>
        <v/>
      </c>
      <c r="Y188" s="1" t="str">
        <f t="shared" si="35"/>
        <v/>
      </c>
      <c r="Z188" s="1"/>
      <c r="AA188" s="1"/>
      <c r="AB188" s="1"/>
    </row>
    <row r="189" spans="1:28" x14ac:dyDescent="0.15">
      <c r="A189" s="2"/>
      <c r="B189" s="2"/>
      <c r="C189" s="12"/>
      <c r="D189" s="11"/>
      <c r="E189" s="148"/>
      <c r="F189" s="148"/>
      <c r="G189" s="148"/>
      <c r="H189" s="148"/>
      <c r="I189" s="148" t="str">
        <f t="shared" si="24"/>
        <v/>
      </c>
      <c r="J189" s="57" t="str">
        <f t="shared" si="25"/>
        <v/>
      </c>
      <c r="K189" s="35" t="str">
        <f t="shared" si="26"/>
        <v/>
      </c>
      <c r="L189" s="162"/>
      <c r="M189" s="171"/>
      <c r="N189" s="162"/>
      <c r="O189" s="171"/>
      <c r="P189" s="148"/>
      <c r="Q189" s="148" t="str">
        <f t="shared" si="27"/>
        <v/>
      </c>
      <c r="R189" s="148" t="str">
        <f t="shared" si="28"/>
        <v/>
      </c>
      <c r="S189" s="148" t="str">
        <f t="shared" si="29"/>
        <v/>
      </c>
      <c r="T189" s="57" t="str">
        <f t="shared" si="32"/>
        <v/>
      </c>
      <c r="U189" s="68" t="str">
        <f t="shared" si="30"/>
        <v/>
      </c>
      <c r="V189" s="148" t="str">
        <f t="shared" si="31"/>
        <v/>
      </c>
      <c r="W189" s="2" t="str">
        <f t="shared" si="33"/>
        <v/>
      </c>
      <c r="X189" s="2" t="str">
        <f t="shared" si="34"/>
        <v/>
      </c>
      <c r="Y189" s="2" t="str">
        <f t="shared" si="35"/>
        <v/>
      </c>
      <c r="Z189" s="2"/>
      <c r="AA189" s="2"/>
      <c r="AB189" s="2"/>
    </row>
    <row r="190" spans="1:28" x14ac:dyDescent="0.15">
      <c r="A190" s="1"/>
      <c r="B190" s="1"/>
      <c r="C190" s="26"/>
      <c r="D190" s="28"/>
      <c r="E190" s="147"/>
      <c r="F190" s="147"/>
      <c r="G190" s="147"/>
      <c r="H190" s="147"/>
      <c r="I190" s="147" t="str">
        <f t="shared" si="24"/>
        <v/>
      </c>
      <c r="J190" s="75" t="str">
        <f t="shared" si="25"/>
        <v/>
      </c>
      <c r="K190" s="36" t="str">
        <f t="shared" si="26"/>
        <v/>
      </c>
      <c r="L190" s="161"/>
      <c r="M190" s="170"/>
      <c r="N190" s="161"/>
      <c r="O190" s="170"/>
      <c r="P190" s="147"/>
      <c r="Q190" s="147" t="str">
        <f t="shared" si="27"/>
        <v/>
      </c>
      <c r="R190" s="147" t="str">
        <f t="shared" si="28"/>
        <v/>
      </c>
      <c r="S190" s="147" t="str">
        <f t="shared" si="29"/>
        <v/>
      </c>
      <c r="T190" s="75" t="str">
        <f t="shared" si="32"/>
        <v/>
      </c>
      <c r="U190" s="67" t="str">
        <f t="shared" si="30"/>
        <v/>
      </c>
      <c r="V190" s="147" t="str">
        <f t="shared" si="31"/>
        <v/>
      </c>
      <c r="W190" s="1" t="str">
        <f t="shared" si="33"/>
        <v/>
      </c>
      <c r="X190" s="1" t="str">
        <f t="shared" si="34"/>
        <v/>
      </c>
      <c r="Y190" s="1" t="str">
        <f t="shared" si="35"/>
        <v/>
      </c>
      <c r="Z190" s="1"/>
      <c r="AA190" s="1"/>
      <c r="AB190" s="1"/>
    </row>
    <row r="191" spans="1:28" x14ac:dyDescent="0.15">
      <c r="A191" s="2"/>
      <c r="B191" s="2"/>
      <c r="C191" s="12"/>
      <c r="D191" s="11"/>
      <c r="E191" s="148"/>
      <c r="F191" s="148"/>
      <c r="G191" s="148"/>
      <c r="H191" s="148"/>
      <c r="I191" s="148" t="str">
        <f t="shared" si="24"/>
        <v/>
      </c>
      <c r="J191" s="57" t="str">
        <f t="shared" si="25"/>
        <v/>
      </c>
      <c r="K191" s="35" t="str">
        <f t="shared" si="26"/>
        <v/>
      </c>
      <c r="L191" s="162"/>
      <c r="M191" s="171"/>
      <c r="N191" s="162"/>
      <c r="O191" s="171"/>
      <c r="P191" s="148"/>
      <c r="Q191" s="148" t="str">
        <f t="shared" si="27"/>
        <v/>
      </c>
      <c r="R191" s="148" t="str">
        <f t="shared" si="28"/>
        <v/>
      </c>
      <c r="S191" s="148" t="str">
        <f t="shared" si="29"/>
        <v/>
      </c>
      <c r="T191" s="57" t="str">
        <f t="shared" si="32"/>
        <v/>
      </c>
      <c r="U191" s="68" t="str">
        <f t="shared" si="30"/>
        <v/>
      </c>
      <c r="V191" s="148" t="str">
        <f t="shared" si="31"/>
        <v/>
      </c>
      <c r="W191" s="2" t="str">
        <f t="shared" si="33"/>
        <v/>
      </c>
      <c r="X191" s="2" t="str">
        <f t="shared" si="34"/>
        <v/>
      </c>
      <c r="Y191" s="2" t="str">
        <f t="shared" si="35"/>
        <v/>
      </c>
      <c r="Z191" s="2"/>
      <c r="AA191" s="2"/>
      <c r="AB191" s="2"/>
    </row>
    <row r="192" spans="1:28" x14ac:dyDescent="0.15">
      <c r="A192" s="1"/>
      <c r="B192" s="1"/>
      <c r="C192" s="26"/>
      <c r="D192" s="28"/>
      <c r="E192" s="147"/>
      <c r="F192" s="147"/>
      <c r="G192" s="147"/>
      <c r="H192" s="147"/>
      <c r="I192" s="147" t="str">
        <f t="shared" si="24"/>
        <v/>
      </c>
      <c r="J192" s="75" t="str">
        <f t="shared" si="25"/>
        <v/>
      </c>
      <c r="K192" s="36" t="str">
        <f t="shared" si="26"/>
        <v/>
      </c>
      <c r="L192" s="161"/>
      <c r="M192" s="170"/>
      <c r="N192" s="161"/>
      <c r="O192" s="170"/>
      <c r="P192" s="147"/>
      <c r="Q192" s="147" t="str">
        <f t="shared" si="27"/>
        <v/>
      </c>
      <c r="R192" s="147" t="str">
        <f t="shared" si="28"/>
        <v/>
      </c>
      <c r="S192" s="147" t="str">
        <f t="shared" si="29"/>
        <v/>
      </c>
      <c r="T192" s="75" t="str">
        <f t="shared" si="32"/>
        <v/>
      </c>
      <c r="U192" s="67" t="str">
        <f t="shared" si="30"/>
        <v/>
      </c>
      <c r="V192" s="147" t="str">
        <f t="shared" si="31"/>
        <v/>
      </c>
      <c r="W192" s="1" t="str">
        <f t="shared" si="33"/>
        <v/>
      </c>
      <c r="X192" s="1" t="str">
        <f t="shared" si="34"/>
        <v/>
      </c>
      <c r="Y192" s="1" t="str">
        <f t="shared" si="35"/>
        <v/>
      </c>
      <c r="Z192" s="1"/>
      <c r="AA192" s="1"/>
      <c r="AB192" s="1"/>
    </row>
    <row r="193" spans="1:28" x14ac:dyDescent="0.15">
      <c r="A193" s="2"/>
      <c r="B193" s="2"/>
      <c r="C193" s="12"/>
      <c r="D193" s="11"/>
      <c r="E193" s="148"/>
      <c r="F193" s="148"/>
      <c r="G193" s="148"/>
      <c r="H193" s="148"/>
      <c r="I193" s="148" t="str">
        <f t="shared" si="24"/>
        <v/>
      </c>
      <c r="J193" s="57" t="str">
        <f t="shared" si="25"/>
        <v/>
      </c>
      <c r="K193" s="35" t="str">
        <f t="shared" si="26"/>
        <v/>
      </c>
      <c r="L193" s="162"/>
      <c r="M193" s="171"/>
      <c r="N193" s="162"/>
      <c r="O193" s="171"/>
      <c r="P193" s="148"/>
      <c r="Q193" s="148" t="str">
        <f t="shared" si="27"/>
        <v/>
      </c>
      <c r="R193" s="148" t="str">
        <f t="shared" si="28"/>
        <v/>
      </c>
      <c r="S193" s="148" t="str">
        <f t="shared" si="29"/>
        <v/>
      </c>
      <c r="T193" s="57" t="str">
        <f t="shared" si="32"/>
        <v/>
      </c>
      <c r="U193" s="68" t="str">
        <f t="shared" si="30"/>
        <v/>
      </c>
      <c r="V193" s="148" t="str">
        <f t="shared" si="31"/>
        <v/>
      </c>
      <c r="W193" s="2" t="str">
        <f t="shared" si="33"/>
        <v/>
      </c>
      <c r="X193" s="2" t="str">
        <f t="shared" si="34"/>
        <v/>
      </c>
      <c r="Y193" s="2" t="str">
        <f t="shared" si="35"/>
        <v/>
      </c>
      <c r="Z193" s="2"/>
      <c r="AA193" s="2"/>
      <c r="AB193" s="2"/>
    </row>
    <row r="194" spans="1:28" x14ac:dyDescent="0.15">
      <c r="A194" s="3"/>
      <c r="B194" s="3"/>
      <c r="C194" s="27"/>
      <c r="D194" s="29"/>
      <c r="E194" s="151"/>
      <c r="F194" s="151"/>
      <c r="G194" s="151"/>
      <c r="H194" s="147"/>
      <c r="I194" s="151" t="str">
        <f t="shared" ref="I194:I202" si="36">IF(G194=0,"",IF(C194="L",E194-G194,G194-E194)*D194)</f>
        <v/>
      </c>
      <c r="J194" s="80" t="str">
        <f t="shared" ref="J194:J202" si="37">IFERROR(IF(H194=0,"",I194/H194),"")</f>
        <v/>
      </c>
      <c r="K194" s="38" t="str">
        <f t="shared" ref="K194:K202" si="38">IFERROR(ROUND(IF(I194=0,"0",IF(C194="L",F194*D194-E194*D194,E194*D194-F194*D194)/I194),1),"")</f>
        <v/>
      </c>
      <c r="L194" s="163"/>
      <c r="M194" s="172"/>
      <c r="N194" s="163"/>
      <c r="O194" s="172"/>
      <c r="P194" s="151"/>
      <c r="Q194" s="151" t="str">
        <f t="shared" ref="Q194:Q202" si="39">IF(H194=0,"",IF(C194="L",P194*D194-E194*D194,E194*D194-P194*D194))</f>
        <v/>
      </c>
      <c r="R194" s="151" t="str">
        <f t="shared" ref="R194:R202" si="40">IF(H194=0,"",0.5*V194/100+16)</f>
        <v/>
      </c>
      <c r="S194" s="151" t="str">
        <f t="shared" ref="S194:S202" si="41">IF(H194=0,"",Q194-R194)</f>
        <v/>
      </c>
      <c r="T194" s="80" t="str">
        <f t="shared" si="32"/>
        <v/>
      </c>
      <c r="U194" s="69" t="str">
        <f t="shared" ref="U194:U202" si="42">IF(H194=0,"",S194/I194)</f>
        <v/>
      </c>
      <c r="V194" s="147" t="str">
        <f t="shared" ref="V194:V202" si="43">IF(H194=0,"",E194*D194)</f>
        <v/>
      </c>
      <c r="W194" s="1" t="str">
        <f t="shared" si="33"/>
        <v/>
      </c>
      <c r="X194" s="3" t="str">
        <f t="shared" si="34"/>
        <v/>
      </c>
      <c r="Y194" s="3" t="str">
        <f t="shared" si="35"/>
        <v/>
      </c>
      <c r="Z194" s="3"/>
      <c r="AA194" s="3"/>
      <c r="AB194" s="3"/>
    </row>
    <row r="195" spans="1:28" x14ac:dyDescent="0.15">
      <c r="A195" s="2"/>
      <c r="B195" s="2"/>
      <c r="C195" s="12"/>
      <c r="D195" s="11"/>
      <c r="E195" s="148"/>
      <c r="F195" s="148"/>
      <c r="G195" s="148"/>
      <c r="H195" s="148"/>
      <c r="I195" s="148" t="str">
        <f t="shared" si="36"/>
        <v/>
      </c>
      <c r="J195" s="57" t="str">
        <f t="shared" si="37"/>
        <v/>
      </c>
      <c r="K195" s="35" t="str">
        <f t="shared" si="38"/>
        <v/>
      </c>
      <c r="L195" s="164"/>
      <c r="M195" s="174"/>
      <c r="N195" s="162"/>
      <c r="O195" s="171"/>
      <c r="P195" s="148"/>
      <c r="Q195" s="148" t="str">
        <f t="shared" si="39"/>
        <v/>
      </c>
      <c r="R195" s="148" t="str">
        <f t="shared" si="40"/>
        <v/>
      </c>
      <c r="S195" s="148" t="str">
        <f t="shared" si="41"/>
        <v/>
      </c>
      <c r="T195" s="57" t="str">
        <f t="shared" ref="T195:T202" si="44">IF(D195=0,"",S195/H195)</f>
        <v/>
      </c>
      <c r="U195" s="68" t="str">
        <f t="shared" si="42"/>
        <v/>
      </c>
      <c r="V195" s="148" t="str">
        <f t="shared" si="43"/>
        <v/>
      </c>
      <c r="W195" s="2" t="str">
        <f t="shared" ref="W195:W202" si="45">IF(D195=0,"",W194+1)</f>
        <v/>
      </c>
      <c r="X195" s="2" t="str">
        <f t="shared" ref="X195:X202" si="46">IF(D195=0,"",IF(S195&gt;0,1,0))</f>
        <v/>
      </c>
      <c r="Y195" s="2" t="str">
        <f t="shared" ref="Y195:Y202" si="47">IF(D195=0,"",SUM(X195+Y194))</f>
        <v/>
      </c>
      <c r="Z195" s="2"/>
      <c r="AA195" s="2"/>
      <c r="AB195" s="7"/>
    </row>
    <row r="196" spans="1:28" x14ac:dyDescent="0.15">
      <c r="A196" s="1"/>
      <c r="B196" s="1"/>
      <c r="C196" s="26"/>
      <c r="D196" s="28"/>
      <c r="E196" s="147"/>
      <c r="F196" s="147"/>
      <c r="G196" s="147"/>
      <c r="H196" s="147"/>
      <c r="I196" s="147" t="str">
        <f t="shared" si="36"/>
        <v/>
      </c>
      <c r="J196" s="75" t="str">
        <f t="shared" si="37"/>
        <v/>
      </c>
      <c r="K196" s="36" t="str">
        <f t="shared" si="38"/>
        <v/>
      </c>
      <c r="L196" s="161"/>
      <c r="M196" s="170"/>
      <c r="N196" s="161"/>
      <c r="O196" s="170"/>
      <c r="P196" s="147"/>
      <c r="Q196" s="147" t="str">
        <f t="shared" si="39"/>
        <v/>
      </c>
      <c r="R196" s="147" t="str">
        <f t="shared" si="40"/>
        <v/>
      </c>
      <c r="S196" s="147" t="str">
        <f t="shared" si="41"/>
        <v/>
      </c>
      <c r="T196" s="75" t="str">
        <f t="shared" si="44"/>
        <v/>
      </c>
      <c r="U196" s="67" t="str">
        <f t="shared" si="42"/>
        <v/>
      </c>
      <c r="V196" s="147" t="str">
        <f t="shared" si="43"/>
        <v/>
      </c>
      <c r="W196" s="1" t="str">
        <f t="shared" si="45"/>
        <v/>
      </c>
      <c r="X196" s="1" t="str">
        <f t="shared" si="46"/>
        <v/>
      </c>
      <c r="Y196" s="1" t="str">
        <f t="shared" si="47"/>
        <v/>
      </c>
      <c r="Z196" s="1"/>
      <c r="AA196" s="1"/>
      <c r="AB196" s="6"/>
    </row>
    <row r="197" spans="1:28" x14ac:dyDescent="0.15">
      <c r="A197" s="2"/>
      <c r="B197" s="2"/>
      <c r="C197" s="12"/>
      <c r="D197" s="11"/>
      <c r="E197" s="148"/>
      <c r="F197" s="148"/>
      <c r="G197" s="148"/>
      <c r="H197" s="148"/>
      <c r="I197" s="148" t="str">
        <f t="shared" si="36"/>
        <v/>
      </c>
      <c r="J197" s="57" t="str">
        <f t="shared" si="37"/>
        <v/>
      </c>
      <c r="K197" s="35" t="str">
        <f t="shared" si="38"/>
        <v/>
      </c>
      <c r="L197" s="162"/>
      <c r="M197" s="171"/>
      <c r="N197" s="162"/>
      <c r="O197" s="171"/>
      <c r="P197" s="148"/>
      <c r="Q197" s="148" t="str">
        <f t="shared" si="39"/>
        <v/>
      </c>
      <c r="R197" s="148" t="str">
        <f t="shared" si="40"/>
        <v/>
      </c>
      <c r="S197" s="148" t="str">
        <f t="shared" si="41"/>
        <v/>
      </c>
      <c r="T197" s="57" t="str">
        <f t="shared" si="44"/>
        <v/>
      </c>
      <c r="U197" s="68" t="str">
        <f t="shared" si="42"/>
        <v/>
      </c>
      <c r="V197" s="148" t="str">
        <f t="shared" si="43"/>
        <v/>
      </c>
      <c r="W197" s="2" t="str">
        <f t="shared" si="45"/>
        <v/>
      </c>
      <c r="X197" s="2" t="str">
        <f t="shared" si="46"/>
        <v/>
      </c>
      <c r="Y197" s="2" t="str">
        <f t="shared" si="47"/>
        <v/>
      </c>
      <c r="Z197" s="2"/>
      <c r="AA197" s="2"/>
      <c r="AB197" s="7"/>
    </row>
    <row r="198" spans="1:28" x14ac:dyDescent="0.15">
      <c r="A198" s="1"/>
      <c r="B198" s="1"/>
      <c r="C198" s="26"/>
      <c r="D198" s="28"/>
      <c r="E198" s="147"/>
      <c r="F198" s="147"/>
      <c r="G198" s="147"/>
      <c r="H198" s="147"/>
      <c r="I198" s="147" t="str">
        <f t="shared" si="36"/>
        <v/>
      </c>
      <c r="J198" s="75" t="str">
        <f t="shared" si="37"/>
        <v/>
      </c>
      <c r="K198" s="36" t="str">
        <f t="shared" si="38"/>
        <v/>
      </c>
      <c r="L198" s="161"/>
      <c r="M198" s="170"/>
      <c r="N198" s="161"/>
      <c r="O198" s="170"/>
      <c r="P198" s="147"/>
      <c r="Q198" s="147" t="str">
        <f t="shared" si="39"/>
        <v/>
      </c>
      <c r="R198" s="147" t="str">
        <f t="shared" si="40"/>
        <v/>
      </c>
      <c r="S198" s="147" t="str">
        <f t="shared" si="41"/>
        <v/>
      </c>
      <c r="T198" s="75" t="str">
        <f t="shared" si="44"/>
        <v/>
      </c>
      <c r="U198" s="67" t="str">
        <f t="shared" si="42"/>
        <v/>
      </c>
      <c r="V198" s="147" t="str">
        <f t="shared" si="43"/>
        <v/>
      </c>
      <c r="W198" s="1" t="str">
        <f t="shared" si="45"/>
        <v/>
      </c>
      <c r="X198" s="1" t="str">
        <f t="shared" si="46"/>
        <v/>
      </c>
      <c r="Y198" s="1" t="str">
        <f t="shared" si="47"/>
        <v/>
      </c>
      <c r="Z198" s="1"/>
      <c r="AA198" s="1"/>
      <c r="AB198" s="6"/>
    </row>
    <row r="199" spans="1:28" x14ac:dyDescent="0.15">
      <c r="A199" s="2"/>
      <c r="B199" s="2"/>
      <c r="C199" s="12"/>
      <c r="D199" s="11"/>
      <c r="E199" s="148"/>
      <c r="F199" s="148"/>
      <c r="G199" s="148"/>
      <c r="H199" s="148"/>
      <c r="I199" s="148" t="str">
        <f t="shared" si="36"/>
        <v/>
      </c>
      <c r="J199" s="57" t="str">
        <f t="shared" si="37"/>
        <v/>
      </c>
      <c r="K199" s="35" t="str">
        <f t="shared" si="38"/>
        <v/>
      </c>
      <c r="L199" s="162"/>
      <c r="M199" s="171"/>
      <c r="N199" s="162"/>
      <c r="O199" s="171"/>
      <c r="P199" s="148"/>
      <c r="Q199" s="148" t="str">
        <f t="shared" si="39"/>
        <v/>
      </c>
      <c r="R199" s="148" t="str">
        <f t="shared" si="40"/>
        <v/>
      </c>
      <c r="S199" s="148" t="str">
        <f t="shared" si="41"/>
        <v/>
      </c>
      <c r="T199" s="57" t="str">
        <f t="shared" si="44"/>
        <v/>
      </c>
      <c r="U199" s="68" t="str">
        <f t="shared" si="42"/>
        <v/>
      </c>
      <c r="V199" s="148" t="str">
        <f t="shared" si="43"/>
        <v/>
      </c>
      <c r="W199" s="2" t="str">
        <f t="shared" si="45"/>
        <v/>
      </c>
      <c r="X199" s="2" t="str">
        <f t="shared" si="46"/>
        <v/>
      </c>
      <c r="Y199" s="2" t="str">
        <f t="shared" si="47"/>
        <v/>
      </c>
      <c r="Z199" s="2"/>
      <c r="AA199" s="2"/>
      <c r="AB199" s="7"/>
    </row>
    <row r="200" spans="1:28" x14ac:dyDescent="0.15">
      <c r="A200" s="1"/>
      <c r="B200" s="1"/>
      <c r="C200" s="26"/>
      <c r="D200" s="28"/>
      <c r="E200" s="147"/>
      <c r="F200" s="147"/>
      <c r="G200" s="147"/>
      <c r="H200" s="147"/>
      <c r="I200" s="147" t="str">
        <f t="shared" si="36"/>
        <v/>
      </c>
      <c r="J200" s="75" t="str">
        <f t="shared" si="37"/>
        <v/>
      </c>
      <c r="K200" s="36" t="str">
        <f t="shared" si="38"/>
        <v/>
      </c>
      <c r="L200" s="161"/>
      <c r="M200" s="170"/>
      <c r="N200" s="161"/>
      <c r="O200" s="170"/>
      <c r="P200" s="147"/>
      <c r="Q200" s="147" t="str">
        <f t="shared" si="39"/>
        <v/>
      </c>
      <c r="R200" s="147" t="str">
        <f t="shared" si="40"/>
        <v/>
      </c>
      <c r="S200" s="147" t="str">
        <f t="shared" si="41"/>
        <v/>
      </c>
      <c r="T200" s="75" t="str">
        <f t="shared" si="44"/>
        <v/>
      </c>
      <c r="U200" s="67" t="str">
        <f t="shared" si="42"/>
        <v/>
      </c>
      <c r="V200" s="147" t="str">
        <f t="shared" si="43"/>
        <v/>
      </c>
      <c r="W200" s="1" t="str">
        <f t="shared" si="45"/>
        <v/>
      </c>
      <c r="X200" s="1" t="str">
        <f t="shared" si="46"/>
        <v/>
      </c>
      <c r="Y200" s="1" t="str">
        <f t="shared" si="47"/>
        <v/>
      </c>
      <c r="Z200" s="1"/>
      <c r="AA200" s="1"/>
      <c r="AB200" s="6"/>
    </row>
    <row r="201" spans="1:28" x14ac:dyDescent="0.15">
      <c r="A201" s="2"/>
      <c r="B201" s="2"/>
      <c r="C201" s="12"/>
      <c r="D201" s="11"/>
      <c r="E201" s="148"/>
      <c r="F201" s="148"/>
      <c r="G201" s="148"/>
      <c r="H201" s="148"/>
      <c r="I201" s="148" t="str">
        <f t="shared" si="36"/>
        <v/>
      </c>
      <c r="J201" s="57" t="str">
        <f t="shared" si="37"/>
        <v/>
      </c>
      <c r="K201" s="35" t="str">
        <f t="shared" si="38"/>
        <v/>
      </c>
      <c r="L201" s="162"/>
      <c r="M201" s="171"/>
      <c r="N201" s="162"/>
      <c r="O201" s="171"/>
      <c r="P201" s="148"/>
      <c r="Q201" s="148" t="str">
        <f t="shared" si="39"/>
        <v/>
      </c>
      <c r="R201" s="148" t="str">
        <f t="shared" si="40"/>
        <v/>
      </c>
      <c r="S201" s="148" t="str">
        <f t="shared" si="41"/>
        <v/>
      </c>
      <c r="T201" s="57" t="str">
        <f t="shared" si="44"/>
        <v/>
      </c>
      <c r="U201" s="68" t="str">
        <f t="shared" si="42"/>
        <v/>
      </c>
      <c r="V201" s="148" t="str">
        <f t="shared" si="43"/>
        <v/>
      </c>
      <c r="W201" s="2" t="str">
        <f t="shared" si="45"/>
        <v/>
      </c>
      <c r="X201" s="2" t="str">
        <f t="shared" si="46"/>
        <v/>
      </c>
      <c r="Y201" s="2" t="str">
        <f t="shared" si="47"/>
        <v/>
      </c>
      <c r="Z201" s="2"/>
      <c r="AA201" s="2"/>
      <c r="AB201" s="7"/>
    </row>
    <row r="202" spans="1:28" x14ac:dyDescent="0.15">
      <c r="A202" s="1"/>
      <c r="B202" s="1"/>
      <c r="C202" s="26"/>
      <c r="D202" s="28"/>
      <c r="E202" s="147"/>
      <c r="F202" s="147"/>
      <c r="G202" s="147"/>
      <c r="H202" s="147"/>
      <c r="I202" s="147" t="str">
        <f t="shared" si="36"/>
        <v/>
      </c>
      <c r="J202" s="75" t="str">
        <f t="shared" si="37"/>
        <v/>
      </c>
      <c r="K202" s="36" t="str">
        <f t="shared" si="38"/>
        <v/>
      </c>
      <c r="L202" s="161"/>
      <c r="M202" s="170"/>
      <c r="N202" s="161"/>
      <c r="O202" s="170"/>
      <c r="P202" s="147"/>
      <c r="Q202" s="147" t="str">
        <f t="shared" si="39"/>
        <v/>
      </c>
      <c r="R202" s="147" t="str">
        <f t="shared" si="40"/>
        <v/>
      </c>
      <c r="S202" s="147" t="str">
        <f t="shared" si="41"/>
        <v/>
      </c>
      <c r="T202" s="75" t="str">
        <f t="shared" si="44"/>
        <v/>
      </c>
      <c r="U202" s="67" t="str">
        <f t="shared" si="42"/>
        <v/>
      </c>
      <c r="V202" s="147" t="str">
        <f t="shared" si="43"/>
        <v/>
      </c>
      <c r="W202" s="1" t="str">
        <f t="shared" si="45"/>
        <v/>
      </c>
      <c r="X202" s="1" t="str">
        <f t="shared" si="46"/>
        <v/>
      </c>
      <c r="Y202" s="1" t="str">
        <f t="shared" si="47"/>
        <v/>
      </c>
      <c r="Z202" s="1"/>
      <c r="AA202" s="1"/>
      <c r="AB202" s="6"/>
    </row>
  </sheetData>
  <phoneticPr fontId="4" type="noConversion"/>
  <conditionalFormatting sqref="Q3:U202">
    <cfRule type="cellIs" dxfId="4" priority="1" operator="lessThan">
      <formula>0</formula>
    </cfRule>
  </conditionalFormatting>
  <pageMargins left="0.78749999999999998" right="0.78749999999999998" top="1.0249999999999999" bottom="1.0249999999999999" header="0.78749999999999998" footer="0.78749999999999998"/>
  <pageSetup paperSize="9" orientation="portrait" horizontalDpi="4294967292" verticalDpi="4294967292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99"/>
  <sheetViews>
    <sheetView topLeftCell="G1" workbookViewId="0">
      <pane ySplit="2" topLeftCell="A3" activePane="bottomLeft" state="frozen"/>
      <selection pane="bottomLeft" activeCell="AC31" sqref="AC31"/>
    </sheetView>
  </sheetViews>
  <sheetFormatPr baseColWidth="10" defaultColWidth="11.5" defaultRowHeight="13" x14ac:dyDescent="0.15"/>
  <cols>
    <col min="1" max="1" width="23.1640625" style="5" customWidth="1"/>
    <col min="2" max="2" width="5.83203125" style="5" customWidth="1"/>
    <col min="3" max="3" width="6.5" style="8" customWidth="1"/>
    <col min="4" max="4" width="12.1640625" style="5" customWidth="1"/>
    <col min="5" max="5" width="8.83203125" style="5" customWidth="1"/>
    <col min="6" max="6" width="8.1640625" style="5" customWidth="1"/>
    <col min="7" max="7" width="12" style="5" customWidth="1"/>
    <col min="8" max="8" width="11" style="5" customWidth="1"/>
    <col min="9" max="9" width="13.5" style="5" customWidth="1"/>
    <col min="10" max="10" width="12.33203125" style="5" customWidth="1"/>
    <col min="11" max="11" width="15.83203125" style="5" customWidth="1"/>
    <col min="12" max="12" width="12.1640625" style="5" customWidth="1"/>
    <col min="13" max="13" width="8.33203125" style="5" customWidth="1"/>
    <col min="14" max="14" width="10.33203125" style="5" customWidth="1"/>
    <col min="15" max="15" width="8.6640625" style="5" customWidth="1"/>
    <col min="16" max="16" width="11.5" style="5"/>
    <col min="17" max="17" width="12" style="5" customWidth="1"/>
    <col min="18" max="18" width="10" style="5" customWidth="1"/>
    <col min="19" max="19" width="13.1640625" style="5" customWidth="1"/>
    <col min="20" max="20" width="10.6640625" style="5" customWidth="1"/>
    <col min="21" max="21" width="3.1640625" style="5" customWidth="1"/>
    <col min="22" max="22" width="4.5" style="5" customWidth="1"/>
    <col min="23" max="24" width="9.5" style="5" customWidth="1"/>
    <col min="25" max="25" width="15.33203125" style="5" customWidth="1"/>
    <col min="26" max="26" width="28.33203125" style="5" customWidth="1"/>
    <col min="27" max="27" width="24.5" style="5" customWidth="1"/>
    <col min="28" max="28" width="22.5" style="5" customWidth="1"/>
    <col min="29" max="29" width="10" style="5" customWidth="1"/>
    <col min="30" max="30" width="15.33203125" style="5" customWidth="1"/>
    <col min="31" max="31" width="8.5" style="5" customWidth="1"/>
  </cols>
  <sheetData>
    <row r="1" spans="1:31" ht="14" x14ac:dyDescent="0.15">
      <c r="A1" s="20" t="s">
        <v>71</v>
      </c>
      <c r="B1" s="17"/>
      <c r="C1" s="17"/>
      <c r="D1" s="17"/>
      <c r="E1" s="17"/>
      <c r="F1" s="17"/>
      <c r="G1" s="17"/>
      <c r="H1" s="17"/>
      <c r="I1" s="17"/>
      <c r="J1" s="17"/>
      <c r="K1" s="43"/>
      <c r="L1" s="17"/>
      <c r="M1" s="17"/>
      <c r="N1" s="17"/>
      <c r="O1" s="17"/>
      <c r="P1" s="17"/>
      <c r="Q1" s="17"/>
      <c r="R1" s="17"/>
      <c r="S1" s="24"/>
      <c r="T1" s="17"/>
      <c r="U1" s="17"/>
      <c r="V1" s="17"/>
      <c r="W1" s="17"/>
      <c r="X1" s="17"/>
      <c r="Y1" s="17"/>
      <c r="Z1" s="17"/>
      <c r="AA1" s="16"/>
      <c r="AB1" s="16"/>
      <c r="AC1" s="16"/>
      <c r="AD1"/>
      <c r="AE1"/>
    </row>
    <row r="2" spans="1:31" ht="14" x14ac:dyDescent="0.15">
      <c r="A2" s="32" t="s">
        <v>21</v>
      </c>
      <c r="B2" s="33" t="s">
        <v>22</v>
      </c>
      <c r="C2" s="33" t="s">
        <v>23</v>
      </c>
      <c r="D2" s="33" t="s">
        <v>62</v>
      </c>
      <c r="E2" s="33" t="s">
        <v>63</v>
      </c>
      <c r="F2" s="33" t="s">
        <v>64</v>
      </c>
      <c r="G2" s="33" t="s">
        <v>66</v>
      </c>
      <c r="H2" s="14" t="s">
        <v>65</v>
      </c>
      <c r="I2" s="118" t="s">
        <v>26</v>
      </c>
      <c r="J2" s="118" t="s">
        <v>69</v>
      </c>
      <c r="K2" s="118" t="s">
        <v>16</v>
      </c>
      <c r="L2" s="33" t="s">
        <v>10</v>
      </c>
      <c r="M2" s="33" t="s">
        <v>14</v>
      </c>
      <c r="N2" s="33" t="s">
        <v>11</v>
      </c>
      <c r="O2" s="33" t="s">
        <v>14</v>
      </c>
      <c r="P2" s="33" t="s">
        <v>39</v>
      </c>
      <c r="Q2" s="14" t="s">
        <v>5</v>
      </c>
      <c r="R2" s="14" t="s">
        <v>40</v>
      </c>
      <c r="S2" s="14" t="s">
        <v>25</v>
      </c>
      <c r="T2" s="23" t="s">
        <v>42</v>
      </c>
      <c r="U2" s="23" t="s">
        <v>68</v>
      </c>
      <c r="V2" s="14" t="s">
        <v>43</v>
      </c>
      <c r="W2" s="14" t="s">
        <v>29</v>
      </c>
      <c r="X2" s="33" t="s">
        <v>18</v>
      </c>
      <c r="Y2" s="54" t="s">
        <v>24</v>
      </c>
      <c r="Z2" s="33" t="s">
        <v>34</v>
      </c>
      <c r="AA2" s="129" t="s">
        <v>4</v>
      </c>
      <c r="AB2" s="121" t="s">
        <v>17</v>
      </c>
      <c r="AC2" s="121"/>
      <c r="AD2"/>
      <c r="AE2"/>
    </row>
    <row r="3" spans="1:31" x14ac:dyDescent="0.15">
      <c r="A3" s="2"/>
      <c r="B3" s="123"/>
      <c r="C3" s="11"/>
      <c r="D3" s="51"/>
      <c r="E3" s="51"/>
      <c r="F3" s="48"/>
      <c r="G3" s="13"/>
      <c r="H3" s="13" t="str">
        <f t="shared" ref="H3:H61" si="0">IF(G3=0,"",IF(B3="B",D3-F3,F3-D3)*C3*10000)</f>
        <v/>
      </c>
      <c r="I3" s="56" t="str">
        <f t="shared" ref="I3:I61" si="1">IFERROR(H3/G3,"")</f>
        <v/>
      </c>
      <c r="J3" s="13" t="str">
        <f t="shared" ref="J3:J61" si="2">IF(G3=0,"",IF(B3="S",D3-E3,E3-D3)*C3*10000)</f>
        <v/>
      </c>
      <c r="K3" s="125" t="str">
        <f t="shared" ref="K3:K60" si="3">IF(G3=0,"",J3/H3)</f>
        <v/>
      </c>
      <c r="L3" s="81"/>
      <c r="M3" s="40"/>
      <c r="N3" s="81"/>
      <c r="O3" s="40"/>
      <c r="P3" s="48"/>
      <c r="Q3" s="45" t="str">
        <f t="shared" ref="Q3:Q62" si="4">IF(C3=0,"",IF(B3="B",P3-D3,D3-P3)*10000)</f>
        <v/>
      </c>
      <c r="R3" s="13" t="str">
        <f t="shared" ref="R3:R62" si="5">IF(C3=0,"",IF(B3="B",P3*C3-D3*C3,D3*C3-P3*C3)*10000)</f>
        <v/>
      </c>
      <c r="S3" s="56" t="str">
        <f t="shared" ref="S3:S62" si="6">IF(C3=0,"",R3/G3)</f>
        <v/>
      </c>
      <c r="T3" s="68" t="str">
        <f t="shared" ref="T3:T61" si="7">IFERROR(R3/H3,"")</f>
        <v/>
      </c>
      <c r="U3" s="2" t="str">
        <f>IF(C3=0,"",#REF!+1)</f>
        <v/>
      </c>
      <c r="V3" s="2" t="str">
        <f t="shared" ref="V3:V62" si="8">IF(C3=0,"",IF(S3&gt;0,1,0))</f>
        <v/>
      </c>
      <c r="W3" s="2" t="str">
        <f>IF(C3=0,"",SUM(V3+#REF!))</f>
        <v/>
      </c>
      <c r="X3" s="2"/>
      <c r="Y3" s="58"/>
      <c r="Z3" s="58"/>
      <c r="AA3" s="59"/>
      <c r="AB3" s="19" t="s">
        <v>20</v>
      </c>
      <c r="AC3" s="25">
        <f>SUM(R3:R198)</f>
        <v>0</v>
      </c>
      <c r="AD3" s="120"/>
      <c r="AE3" s="120"/>
    </row>
    <row r="4" spans="1:31" x14ac:dyDescent="0.15">
      <c r="A4" s="1"/>
      <c r="B4" s="124"/>
      <c r="C4" s="28"/>
      <c r="D4" s="52"/>
      <c r="E4" s="52"/>
      <c r="F4" s="49"/>
      <c r="G4" s="21"/>
      <c r="H4" s="21" t="str">
        <f t="shared" si="0"/>
        <v/>
      </c>
      <c r="I4" s="66" t="str">
        <f t="shared" si="1"/>
        <v/>
      </c>
      <c r="J4" s="21" t="str">
        <f t="shared" si="2"/>
        <v/>
      </c>
      <c r="K4" s="126" t="str">
        <f t="shared" si="3"/>
        <v/>
      </c>
      <c r="L4" s="82"/>
      <c r="M4" s="41"/>
      <c r="N4" s="82"/>
      <c r="O4" s="41"/>
      <c r="P4" s="49" t="s">
        <v>30</v>
      </c>
      <c r="Q4" s="46" t="str">
        <f t="shared" si="4"/>
        <v/>
      </c>
      <c r="R4" s="21" t="str">
        <f t="shared" si="5"/>
        <v/>
      </c>
      <c r="S4" s="66" t="str">
        <f t="shared" si="6"/>
        <v/>
      </c>
      <c r="T4" s="67" t="str">
        <f t="shared" si="7"/>
        <v/>
      </c>
      <c r="U4" s="1" t="str">
        <f t="shared" ref="U4:U62" si="9">IF(C4=0,"",U3+1)</f>
        <v/>
      </c>
      <c r="V4" s="1" t="str">
        <f t="shared" si="8"/>
        <v/>
      </c>
      <c r="W4" s="1" t="str">
        <f t="shared" ref="W4:W62" si="10">IF(C4=0,"",SUM(V4+W3))</f>
        <v/>
      </c>
      <c r="X4" s="1"/>
      <c r="Y4" s="60"/>
      <c r="Z4" s="60"/>
      <c r="AA4" s="61"/>
      <c r="AB4" s="19" t="s">
        <v>33</v>
      </c>
      <c r="AC4" s="96">
        <f>SUM(Q3:Q198)</f>
        <v>0</v>
      </c>
      <c r="AD4" s="120"/>
      <c r="AE4" s="120"/>
    </row>
    <row r="5" spans="1:31" x14ac:dyDescent="0.15">
      <c r="A5" s="2"/>
      <c r="B5" s="123"/>
      <c r="C5" s="11"/>
      <c r="D5" s="51"/>
      <c r="E5" s="51"/>
      <c r="F5" s="48"/>
      <c r="G5" s="13"/>
      <c r="H5" s="13" t="str">
        <f t="shared" si="0"/>
        <v/>
      </c>
      <c r="I5" s="56" t="str">
        <f t="shared" si="1"/>
        <v/>
      </c>
      <c r="J5" s="13" t="str">
        <f t="shared" si="2"/>
        <v/>
      </c>
      <c r="K5" s="125" t="str">
        <f t="shared" si="3"/>
        <v/>
      </c>
      <c r="L5" s="81"/>
      <c r="M5" s="40"/>
      <c r="N5" s="81"/>
      <c r="O5" s="40"/>
      <c r="P5" s="48"/>
      <c r="Q5" s="45" t="str">
        <f t="shared" si="4"/>
        <v/>
      </c>
      <c r="R5" s="13" t="str">
        <f t="shared" si="5"/>
        <v/>
      </c>
      <c r="S5" s="56" t="str">
        <f t="shared" si="6"/>
        <v/>
      </c>
      <c r="T5" s="68" t="str">
        <f t="shared" si="7"/>
        <v/>
      </c>
      <c r="U5" s="2" t="str">
        <f t="shared" si="9"/>
        <v/>
      </c>
      <c r="V5" s="2" t="str">
        <f t="shared" si="8"/>
        <v/>
      </c>
      <c r="W5" s="2" t="str">
        <f t="shared" si="10"/>
        <v/>
      </c>
      <c r="X5" s="2"/>
      <c r="Y5" s="58"/>
      <c r="Z5" s="58"/>
      <c r="AA5" s="59"/>
      <c r="AB5" s="19" t="s">
        <v>46</v>
      </c>
      <c r="AC5" s="76" t="e">
        <f>AC10/AC12</f>
        <v>#DIV/0!</v>
      </c>
      <c r="AD5" s="120"/>
      <c r="AE5" s="120"/>
    </row>
    <row r="6" spans="1:31" x14ac:dyDescent="0.15">
      <c r="A6" s="1"/>
      <c r="B6" s="124"/>
      <c r="C6" s="28"/>
      <c r="D6" s="52"/>
      <c r="E6" s="52"/>
      <c r="F6" s="49"/>
      <c r="G6" s="21"/>
      <c r="H6" s="21" t="str">
        <f t="shared" si="0"/>
        <v/>
      </c>
      <c r="I6" s="66" t="str">
        <f t="shared" si="1"/>
        <v/>
      </c>
      <c r="J6" s="21" t="str">
        <f t="shared" si="2"/>
        <v/>
      </c>
      <c r="K6" s="126" t="str">
        <f t="shared" si="3"/>
        <v/>
      </c>
      <c r="L6" s="82"/>
      <c r="M6" s="41"/>
      <c r="N6" s="82"/>
      <c r="O6" s="41"/>
      <c r="P6" s="49"/>
      <c r="Q6" s="46" t="str">
        <f t="shared" si="4"/>
        <v/>
      </c>
      <c r="R6" s="21" t="str">
        <f t="shared" si="5"/>
        <v/>
      </c>
      <c r="S6" s="66" t="str">
        <f t="shared" si="6"/>
        <v/>
      </c>
      <c r="T6" s="67" t="str">
        <f t="shared" si="7"/>
        <v/>
      </c>
      <c r="U6" s="1" t="str">
        <f t="shared" si="9"/>
        <v/>
      </c>
      <c r="V6" s="1" t="str">
        <f t="shared" si="8"/>
        <v/>
      </c>
      <c r="W6" s="1" t="str">
        <f t="shared" si="10"/>
        <v/>
      </c>
      <c r="X6" s="1"/>
      <c r="Y6" s="60"/>
      <c r="Z6" s="60"/>
      <c r="AA6" s="61"/>
      <c r="AB6" s="19" t="s">
        <v>47</v>
      </c>
      <c r="AC6" s="76" t="e">
        <f>AC11/AC12</f>
        <v>#DIV/0!</v>
      </c>
      <c r="AD6" s="120"/>
      <c r="AE6" s="120"/>
    </row>
    <row r="7" spans="1:31" x14ac:dyDescent="0.15">
      <c r="A7" s="2"/>
      <c r="B7" s="123"/>
      <c r="C7" s="11"/>
      <c r="D7" s="51"/>
      <c r="E7" s="51"/>
      <c r="F7" s="48"/>
      <c r="G7" s="13"/>
      <c r="H7" s="13" t="str">
        <f t="shared" si="0"/>
        <v/>
      </c>
      <c r="I7" s="56" t="str">
        <f t="shared" si="1"/>
        <v/>
      </c>
      <c r="J7" s="13" t="str">
        <f t="shared" si="2"/>
        <v/>
      </c>
      <c r="K7" s="125" t="str">
        <f t="shared" si="3"/>
        <v/>
      </c>
      <c r="L7" s="81"/>
      <c r="M7" s="40"/>
      <c r="N7" s="81"/>
      <c r="O7" s="40"/>
      <c r="P7" s="48"/>
      <c r="Q7" s="45" t="str">
        <f t="shared" si="4"/>
        <v/>
      </c>
      <c r="R7" s="13" t="str">
        <f t="shared" si="5"/>
        <v/>
      </c>
      <c r="S7" s="56" t="str">
        <f t="shared" si="6"/>
        <v/>
      </c>
      <c r="T7" s="68" t="str">
        <f t="shared" si="7"/>
        <v/>
      </c>
      <c r="U7" s="2" t="str">
        <f t="shared" si="9"/>
        <v/>
      </c>
      <c r="V7" s="2" t="str">
        <f t="shared" si="8"/>
        <v/>
      </c>
      <c r="W7" s="2" t="str">
        <f t="shared" si="10"/>
        <v/>
      </c>
      <c r="X7" s="2"/>
      <c r="Y7" s="58"/>
      <c r="Z7" s="58"/>
      <c r="AA7" s="59"/>
      <c r="AB7" s="19" t="s">
        <v>48</v>
      </c>
      <c r="AC7" s="18" t="e">
        <f>AC3/AC12</f>
        <v>#DIV/0!</v>
      </c>
      <c r="AD7" s="120"/>
      <c r="AE7" s="120"/>
    </row>
    <row r="8" spans="1:31" x14ac:dyDescent="0.15">
      <c r="A8" s="1"/>
      <c r="B8" s="124"/>
      <c r="C8" s="28"/>
      <c r="D8" s="52"/>
      <c r="E8" s="52"/>
      <c r="F8" s="49"/>
      <c r="G8" s="21"/>
      <c r="H8" s="21" t="str">
        <f t="shared" si="0"/>
        <v/>
      </c>
      <c r="I8" s="66" t="str">
        <f t="shared" si="1"/>
        <v/>
      </c>
      <c r="J8" s="21" t="str">
        <f t="shared" si="2"/>
        <v/>
      </c>
      <c r="K8" s="126" t="str">
        <f t="shared" si="3"/>
        <v/>
      </c>
      <c r="L8" s="82"/>
      <c r="M8" s="41"/>
      <c r="N8" s="82"/>
      <c r="O8" s="41"/>
      <c r="P8" s="49"/>
      <c r="Q8" s="46" t="str">
        <f t="shared" si="4"/>
        <v/>
      </c>
      <c r="R8" s="21" t="str">
        <f t="shared" si="5"/>
        <v/>
      </c>
      <c r="S8" s="66" t="str">
        <f t="shared" si="6"/>
        <v/>
      </c>
      <c r="T8" s="67" t="str">
        <f t="shared" si="7"/>
        <v/>
      </c>
      <c r="U8" s="1" t="str">
        <f t="shared" si="9"/>
        <v/>
      </c>
      <c r="V8" s="1" t="str">
        <f t="shared" si="8"/>
        <v/>
      </c>
      <c r="W8" s="1" t="str">
        <f t="shared" si="10"/>
        <v/>
      </c>
      <c r="X8" s="1"/>
      <c r="Y8" s="60"/>
      <c r="Z8" s="60"/>
      <c r="AA8" s="61"/>
      <c r="AB8" s="19" t="s">
        <v>49</v>
      </c>
      <c r="AC8" s="70" t="e">
        <f>AVERAGEIF(V3:V198,"=0",S3:S198)</f>
        <v>#DIV/0!</v>
      </c>
      <c r="AD8"/>
      <c r="AE8"/>
    </row>
    <row r="9" spans="1:31" x14ac:dyDescent="0.15">
      <c r="A9" s="2"/>
      <c r="B9" s="123"/>
      <c r="C9" s="11"/>
      <c r="D9" s="51"/>
      <c r="E9" s="51"/>
      <c r="F9" s="48"/>
      <c r="G9" s="13"/>
      <c r="H9" s="13" t="str">
        <f t="shared" si="0"/>
        <v/>
      </c>
      <c r="I9" s="56" t="str">
        <f t="shared" si="1"/>
        <v/>
      </c>
      <c r="J9" s="13" t="str">
        <f t="shared" si="2"/>
        <v/>
      </c>
      <c r="K9" s="125" t="str">
        <f t="shared" si="3"/>
        <v/>
      </c>
      <c r="L9" s="81"/>
      <c r="M9" s="40"/>
      <c r="N9" s="81"/>
      <c r="O9" s="40"/>
      <c r="P9" s="48"/>
      <c r="Q9" s="45" t="str">
        <f t="shared" si="4"/>
        <v/>
      </c>
      <c r="R9" s="13" t="str">
        <f t="shared" si="5"/>
        <v/>
      </c>
      <c r="S9" s="56" t="str">
        <f t="shared" si="6"/>
        <v/>
      </c>
      <c r="T9" s="68" t="str">
        <f t="shared" si="7"/>
        <v/>
      </c>
      <c r="U9" s="2" t="str">
        <f t="shared" si="9"/>
        <v/>
      </c>
      <c r="V9" s="2" t="str">
        <f t="shared" si="8"/>
        <v/>
      </c>
      <c r="W9" s="2" t="str">
        <f t="shared" si="10"/>
        <v/>
      </c>
      <c r="X9" s="2"/>
      <c r="Y9" s="58"/>
      <c r="Z9" s="58"/>
      <c r="AA9" s="59"/>
      <c r="AB9" s="71" t="s">
        <v>50</v>
      </c>
      <c r="AC9" s="87" t="e">
        <f>AVERAGEIF(V3:V198,"=1",S3:S198)</f>
        <v>#DIV/0!</v>
      </c>
      <c r="AD9"/>
      <c r="AE9"/>
    </row>
    <row r="10" spans="1:31" x14ac:dyDescent="0.15">
      <c r="A10" s="1"/>
      <c r="B10" s="124"/>
      <c r="C10" s="28"/>
      <c r="D10" s="52"/>
      <c r="E10" s="52"/>
      <c r="F10" s="49"/>
      <c r="G10" s="21"/>
      <c r="H10" s="21" t="str">
        <f t="shared" si="0"/>
        <v/>
      </c>
      <c r="I10" s="66" t="str">
        <f t="shared" si="1"/>
        <v/>
      </c>
      <c r="J10" s="21" t="str">
        <f t="shared" si="2"/>
        <v/>
      </c>
      <c r="K10" s="126" t="str">
        <f t="shared" si="3"/>
        <v/>
      </c>
      <c r="L10" s="82"/>
      <c r="M10" s="41"/>
      <c r="N10" s="82"/>
      <c r="O10" s="41"/>
      <c r="P10" s="49"/>
      <c r="Q10" s="46" t="str">
        <f t="shared" si="4"/>
        <v/>
      </c>
      <c r="R10" s="21" t="str">
        <f t="shared" si="5"/>
        <v/>
      </c>
      <c r="S10" s="66" t="str">
        <f t="shared" si="6"/>
        <v/>
      </c>
      <c r="T10" s="67" t="str">
        <f t="shared" si="7"/>
        <v/>
      </c>
      <c r="U10" s="1" t="str">
        <f t="shared" si="9"/>
        <v/>
      </c>
      <c r="V10" s="1" t="str">
        <f t="shared" si="8"/>
        <v/>
      </c>
      <c r="W10" s="1" t="str">
        <f t="shared" si="10"/>
        <v/>
      </c>
      <c r="X10" s="1"/>
      <c r="Y10" s="60"/>
      <c r="Z10" s="60"/>
      <c r="AA10" s="61"/>
      <c r="AB10" s="19" t="s">
        <v>51</v>
      </c>
      <c r="AC10" s="18">
        <f>SUM(V3:V198)</f>
        <v>0</v>
      </c>
      <c r="AD10"/>
      <c r="AE10"/>
    </row>
    <row r="11" spans="1:31" x14ac:dyDescent="0.15">
      <c r="A11" s="2"/>
      <c r="B11" s="123"/>
      <c r="C11" s="11"/>
      <c r="D11" s="51"/>
      <c r="E11" s="51"/>
      <c r="F11" s="48"/>
      <c r="G11" s="13"/>
      <c r="H11" s="13" t="str">
        <f t="shared" si="0"/>
        <v/>
      </c>
      <c r="I11" s="56" t="str">
        <f t="shared" si="1"/>
        <v/>
      </c>
      <c r="J11" s="13" t="str">
        <f t="shared" si="2"/>
        <v/>
      </c>
      <c r="K11" s="125" t="str">
        <f t="shared" si="3"/>
        <v/>
      </c>
      <c r="L11" s="81"/>
      <c r="M11" s="40"/>
      <c r="N11" s="81"/>
      <c r="O11" s="40"/>
      <c r="P11" s="48"/>
      <c r="Q11" s="45" t="str">
        <f t="shared" si="4"/>
        <v/>
      </c>
      <c r="R11" s="13" t="str">
        <f t="shared" si="5"/>
        <v/>
      </c>
      <c r="S11" s="56" t="str">
        <f t="shared" si="6"/>
        <v/>
      </c>
      <c r="T11" s="68" t="str">
        <f t="shared" si="7"/>
        <v/>
      </c>
      <c r="U11" s="2" t="str">
        <f t="shared" si="9"/>
        <v/>
      </c>
      <c r="V11" s="2" t="str">
        <f t="shared" si="8"/>
        <v/>
      </c>
      <c r="W11" s="2" t="str">
        <f t="shared" si="10"/>
        <v/>
      </c>
      <c r="X11" s="2"/>
      <c r="Y11" s="58"/>
      <c r="Z11" s="58"/>
      <c r="AA11" s="59"/>
      <c r="AB11" s="19" t="s">
        <v>52</v>
      </c>
      <c r="AC11" s="18">
        <f>COUNTIF(V3:V198,0)</f>
        <v>0</v>
      </c>
      <c r="AD11"/>
      <c r="AE11"/>
    </row>
    <row r="12" spans="1:31" x14ac:dyDescent="0.15">
      <c r="A12" s="1"/>
      <c r="B12" s="124"/>
      <c r="C12" s="28"/>
      <c r="D12" s="52"/>
      <c r="E12" s="52"/>
      <c r="F12" s="49"/>
      <c r="G12" s="21"/>
      <c r="H12" s="21" t="str">
        <f t="shared" si="0"/>
        <v/>
      </c>
      <c r="I12" s="66" t="str">
        <f t="shared" si="1"/>
        <v/>
      </c>
      <c r="J12" s="21" t="str">
        <f t="shared" si="2"/>
        <v/>
      </c>
      <c r="K12" s="126" t="str">
        <f t="shared" si="3"/>
        <v/>
      </c>
      <c r="L12" s="82"/>
      <c r="M12" s="41"/>
      <c r="N12" s="82"/>
      <c r="O12" s="41"/>
      <c r="P12" s="49"/>
      <c r="Q12" s="46" t="str">
        <f t="shared" si="4"/>
        <v/>
      </c>
      <c r="R12" s="21" t="str">
        <f t="shared" si="5"/>
        <v/>
      </c>
      <c r="S12" s="66" t="str">
        <f t="shared" si="6"/>
        <v/>
      </c>
      <c r="T12" s="67" t="str">
        <f t="shared" si="7"/>
        <v/>
      </c>
      <c r="U12" s="1" t="str">
        <f t="shared" si="9"/>
        <v/>
      </c>
      <c r="V12" s="1" t="str">
        <f t="shared" si="8"/>
        <v/>
      </c>
      <c r="W12" s="1" t="str">
        <f t="shared" si="10"/>
        <v/>
      </c>
      <c r="X12" s="1"/>
      <c r="Y12" s="60"/>
      <c r="Z12" s="60"/>
      <c r="AA12" s="61"/>
      <c r="AB12" s="19" t="s">
        <v>53</v>
      </c>
      <c r="AC12" s="18">
        <f>SUM(AC10:AC11)</f>
        <v>0</v>
      </c>
      <c r="AD12"/>
      <c r="AE12"/>
    </row>
    <row r="13" spans="1:31" x14ac:dyDescent="0.15">
      <c r="A13" s="2"/>
      <c r="B13" s="123"/>
      <c r="C13" s="11"/>
      <c r="D13" s="51"/>
      <c r="E13" s="51"/>
      <c r="F13" s="48"/>
      <c r="G13" s="13"/>
      <c r="H13" s="13" t="str">
        <f t="shared" si="0"/>
        <v/>
      </c>
      <c r="I13" s="56" t="str">
        <f t="shared" si="1"/>
        <v/>
      </c>
      <c r="J13" s="13" t="str">
        <f t="shared" si="2"/>
        <v/>
      </c>
      <c r="K13" s="125" t="str">
        <f t="shared" si="3"/>
        <v/>
      </c>
      <c r="L13" s="81"/>
      <c r="M13" s="40"/>
      <c r="N13" s="81"/>
      <c r="O13" s="40"/>
      <c r="P13" s="48"/>
      <c r="Q13" s="45" t="str">
        <f t="shared" si="4"/>
        <v/>
      </c>
      <c r="R13" s="13" t="str">
        <f t="shared" si="5"/>
        <v/>
      </c>
      <c r="S13" s="56" t="str">
        <f t="shared" si="6"/>
        <v/>
      </c>
      <c r="T13" s="68" t="str">
        <f t="shared" si="7"/>
        <v/>
      </c>
      <c r="U13" s="2" t="str">
        <f t="shared" si="9"/>
        <v/>
      </c>
      <c r="V13" s="2" t="str">
        <f t="shared" si="8"/>
        <v/>
      </c>
      <c r="W13" s="2" t="str">
        <f t="shared" si="10"/>
        <v/>
      </c>
      <c r="X13" s="2"/>
      <c r="Y13" s="58"/>
      <c r="Z13" s="58"/>
      <c r="AA13" s="59"/>
      <c r="AB13" s="131" t="s">
        <v>0</v>
      </c>
      <c r="AC13" s="130">
        <v>4</v>
      </c>
      <c r="AD13"/>
      <c r="AE13"/>
    </row>
    <row r="14" spans="1:31" x14ac:dyDescent="0.15">
      <c r="A14" s="1"/>
      <c r="B14" s="124"/>
      <c r="C14" s="28"/>
      <c r="D14" s="52"/>
      <c r="E14" s="52"/>
      <c r="F14" s="49"/>
      <c r="G14" s="21"/>
      <c r="H14" s="21" t="str">
        <f t="shared" si="0"/>
        <v/>
      </c>
      <c r="I14" s="66" t="str">
        <f t="shared" si="1"/>
        <v/>
      </c>
      <c r="J14" s="21" t="str">
        <f t="shared" si="2"/>
        <v/>
      </c>
      <c r="K14" s="126" t="str">
        <f t="shared" si="3"/>
        <v/>
      </c>
      <c r="L14" s="82"/>
      <c r="M14" s="41"/>
      <c r="N14" s="82"/>
      <c r="O14" s="41"/>
      <c r="P14" s="49"/>
      <c r="Q14" s="46" t="str">
        <f t="shared" si="4"/>
        <v/>
      </c>
      <c r="R14" s="21" t="str">
        <f t="shared" si="5"/>
        <v/>
      </c>
      <c r="S14" s="66" t="str">
        <f t="shared" si="6"/>
        <v/>
      </c>
      <c r="T14" s="67" t="str">
        <f t="shared" si="7"/>
        <v/>
      </c>
      <c r="U14" s="1" t="str">
        <f t="shared" si="9"/>
        <v/>
      </c>
      <c r="V14" s="1" t="str">
        <f t="shared" si="8"/>
        <v/>
      </c>
      <c r="W14" s="1" t="str">
        <f t="shared" si="10"/>
        <v/>
      </c>
      <c r="X14" s="1"/>
      <c r="Y14" s="60"/>
      <c r="Z14" s="60"/>
      <c r="AA14" s="61"/>
      <c r="AB14" s="19" t="s">
        <v>1</v>
      </c>
      <c r="AC14" s="117">
        <f>AC3/AC13</f>
        <v>0</v>
      </c>
      <c r="AD14"/>
      <c r="AE14"/>
    </row>
    <row r="15" spans="1:31" x14ac:dyDescent="0.15">
      <c r="A15" s="2"/>
      <c r="B15" s="123"/>
      <c r="C15" s="11"/>
      <c r="D15" s="51"/>
      <c r="E15" s="51"/>
      <c r="F15" s="48"/>
      <c r="G15" s="13"/>
      <c r="H15" s="13" t="str">
        <f t="shared" si="0"/>
        <v/>
      </c>
      <c r="I15" s="56" t="str">
        <f t="shared" si="1"/>
        <v/>
      </c>
      <c r="J15" s="13" t="str">
        <f t="shared" si="2"/>
        <v/>
      </c>
      <c r="K15" s="125" t="str">
        <f t="shared" si="3"/>
        <v/>
      </c>
      <c r="L15" s="81"/>
      <c r="M15" s="40"/>
      <c r="N15" s="81"/>
      <c r="O15" s="40"/>
      <c r="P15" s="48"/>
      <c r="Q15" s="45" t="str">
        <f t="shared" si="4"/>
        <v/>
      </c>
      <c r="R15" s="13" t="str">
        <f t="shared" si="5"/>
        <v/>
      </c>
      <c r="S15" s="56" t="str">
        <f t="shared" si="6"/>
        <v/>
      </c>
      <c r="T15" s="68" t="str">
        <f t="shared" si="7"/>
        <v/>
      </c>
      <c r="U15" s="2" t="str">
        <f t="shared" si="9"/>
        <v/>
      </c>
      <c r="V15" s="2" t="str">
        <f t="shared" si="8"/>
        <v/>
      </c>
      <c r="W15" s="2" t="str">
        <f t="shared" si="10"/>
        <v/>
      </c>
      <c r="X15" s="2"/>
      <c r="Y15" s="58"/>
      <c r="Z15" s="58"/>
      <c r="AA15" s="58"/>
      <c r="AB15" s="19" t="s">
        <v>54</v>
      </c>
      <c r="AC15" s="18">
        <f>SUMIF(V3:V198,"&gt;0",R3:R198)</f>
        <v>0</v>
      </c>
      <c r="AD15"/>
      <c r="AE15"/>
    </row>
    <row r="16" spans="1:31" x14ac:dyDescent="0.15">
      <c r="A16" s="1"/>
      <c r="B16" s="124"/>
      <c r="C16" s="28"/>
      <c r="D16" s="52"/>
      <c r="E16" s="52"/>
      <c r="F16" s="49"/>
      <c r="G16" s="21"/>
      <c r="H16" s="21" t="str">
        <f t="shared" si="0"/>
        <v/>
      </c>
      <c r="I16" s="66" t="str">
        <f t="shared" si="1"/>
        <v/>
      </c>
      <c r="J16" s="21" t="str">
        <f t="shared" si="2"/>
        <v/>
      </c>
      <c r="K16" s="126" t="str">
        <f t="shared" si="3"/>
        <v/>
      </c>
      <c r="L16" s="82"/>
      <c r="M16" s="41"/>
      <c r="N16" s="82"/>
      <c r="O16" s="41"/>
      <c r="P16" s="49"/>
      <c r="Q16" s="46" t="str">
        <f t="shared" si="4"/>
        <v/>
      </c>
      <c r="R16" s="21" t="str">
        <f t="shared" si="5"/>
        <v/>
      </c>
      <c r="S16" s="66" t="str">
        <f t="shared" si="6"/>
        <v/>
      </c>
      <c r="T16" s="67" t="str">
        <f t="shared" si="7"/>
        <v/>
      </c>
      <c r="U16" s="1" t="str">
        <f t="shared" si="9"/>
        <v/>
      </c>
      <c r="V16" s="1" t="str">
        <f t="shared" si="8"/>
        <v/>
      </c>
      <c r="W16" s="1" t="str">
        <f t="shared" si="10"/>
        <v/>
      </c>
      <c r="X16" s="1"/>
      <c r="Y16" s="60"/>
      <c r="Z16" s="60"/>
      <c r="AA16" s="60"/>
      <c r="AB16" s="19" t="s">
        <v>55</v>
      </c>
      <c r="AC16" s="18">
        <f>SUMIF(V3:V198,"=0",R3:R198)</f>
        <v>0</v>
      </c>
      <c r="AD16"/>
      <c r="AE16"/>
    </row>
    <row r="17" spans="1:31" x14ac:dyDescent="0.15">
      <c r="A17" s="2"/>
      <c r="B17" s="123"/>
      <c r="C17" s="11"/>
      <c r="D17" s="51"/>
      <c r="E17" s="51"/>
      <c r="F17" s="48"/>
      <c r="G17" s="13"/>
      <c r="H17" s="13" t="str">
        <f t="shared" si="0"/>
        <v/>
      </c>
      <c r="I17" s="56" t="str">
        <f t="shared" si="1"/>
        <v/>
      </c>
      <c r="J17" s="13" t="str">
        <f t="shared" si="2"/>
        <v/>
      </c>
      <c r="K17" s="125" t="str">
        <f t="shared" si="3"/>
        <v/>
      </c>
      <c r="L17" s="81"/>
      <c r="M17" s="40"/>
      <c r="N17" s="81"/>
      <c r="O17" s="40"/>
      <c r="P17" s="48"/>
      <c r="Q17" s="45" t="str">
        <f t="shared" si="4"/>
        <v/>
      </c>
      <c r="R17" s="13" t="str">
        <f t="shared" si="5"/>
        <v/>
      </c>
      <c r="S17" s="56" t="str">
        <f t="shared" si="6"/>
        <v/>
      </c>
      <c r="T17" s="68" t="str">
        <f t="shared" si="7"/>
        <v/>
      </c>
      <c r="U17" s="2" t="str">
        <f t="shared" si="9"/>
        <v/>
      </c>
      <c r="V17" s="2" t="str">
        <f t="shared" si="8"/>
        <v/>
      </c>
      <c r="W17" s="2" t="str">
        <f t="shared" si="10"/>
        <v/>
      </c>
      <c r="X17" s="2"/>
      <c r="Y17" s="58"/>
      <c r="Z17" s="58"/>
      <c r="AA17" s="58"/>
      <c r="AB17" s="19" t="s">
        <v>56</v>
      </c>
      <c r="AC17" s="72">
        <f>SUMIF(V3:V198,"&gt;0",S3:S198)</f>
        <v>0</v>
      </c>
      <c r="AD17"/>
      <c r="AE17"/>
    </row>
    <row r="18" spans="1:31" x14ac:dyDescent="0.15">
      <c r="A18" s="1"/>
      <c r="B18" s="124"/>
      <c r="C18" s="28"/>
      <c r="D18" s="52"/>
      <c r="E18" s="52"/>
      <c r="F18" s="49"/>
      <c r="G18" s="21"/>
      <c r="H18" s="21" t="str">
        <f t="shared" si="0"/>
        <v/>
      </c>
      <c r="I18" s="66" t="str">
        <f t="shared" si="1"/>
        <v/>
      </c>
      <c r="J18" s="21" t="str">
        <f t="shared" si="2"/>
        <v/>
      </c>
      <c r="K18" s="126" t="str">
        <f t="shared" si="3"/>
        <v/>
      </c>
      <c r="L18" s="82"/>
      <c r="M18" s="41"/>
      <c r="N18" s="82"/>
      <c r="O18" s="41"/>
      <c r="P18" s="49"/>
      <c r="Q18" s="46" t="str">
        <f t="shared" si="4"/>
        <v/>
      </c>
      <c r="R18" s="21" t="str">
        <f t="shared" si="5"/>
        <v/>
      </c>
      <c r="S18" s="66" t="str">
        <f t="shared" si="6"/>
        <v/>
      </c>
      <c r="T18" s="67" t="str">
        <f t="shared" si="7"/>
        <v/>
      </c>
      <c r="U18" s="1" t="str">
        <f t="shared" si="9"/>
        <v/>
      </c>
      <c r="V18" s="1" t="str">
        <f t="shared" si="8"/>
        <v/>
      </c>
      <c r="W18" s="1" t="str">
        <f t="shared" si="10"/>
        <v/>
      </c>
      <c r="X18" s="1"/>
      <c r="Y18" s="60"/>
      <c r="Z18" s="60"/>
      <c r="AA18" s="60"/>
      <c r="AB18" s="19" t="s">
        <v>2</v>
      </c>
      <c r="AC18" s="72">
        <f>SUMIF(V3:V198,"=0",S3:S198)</f>
        <v>0</v>
      </c>
      <c r="AD18"/>
      <c r="AE18"/>
    </row>
    <row r="19" spans="1:31" x14ac:dyDescent="0.15">
      <c r="A19" s="2"/>
      <c r="B19" s="123"/>
      <c r="C19" s="11"/>
      <c r="D19" s="51"/>
      <c r="E19" s="51"/>
      <c r="F19" s="48"/>
      <c r="G19" s="13"/>
      <c r="H19" s="13" t="str">
        <f t="shared" si="0"/>
        <v/>
      </c>
      <c r="I19" s="56" t="str">
        <f t="shared" si="1"/>
        <v/>
      </c>
      <c r="J19" s="13" t="str">
        <f t="shared" si="2"/>
        <v/>
      </c>
      <c r="K19" s="125" t="str">
        <f t="shared" si="3"/>
        <v/>
      </c>
      <c r="L19" s="81"/>
      <c r="M19" s="40"/>
      <c r="N19" s="81"/>
      <c r="O19" s="40"/>
      <c r="P19" s="48"/>
      <c r="Q19" s="45" t="str">
        <f t="shared" si="4"/>
        <v/>
      </c>
      <c r="R19" s="13" t="str">
        <f t="shared" si="5"/>
        <v/>
      </c>
      <c r="S19" s="56" t="str">
        <f t="shared" si="6"/>
        <v/>
      </c>
      <c r="T19" s="68" t="str">
        <f t="shared" si="7"/>
        <v/>
      </c>
      <c r="U19" s="2" t="str">
        <f t="shared" si="9"/>
        <v/>
      </c>
      <c r="V19" s="2" t="str">
        <f t="shared" si="8"/>
        <v/>
      </c>
      <c r="W19" s="2" t="str">
        <f t="shared" si="10"/>
        <v/>
      </c>
      <c r="X19" s="2"/>
      <c r="Y19" s="58"/>
      <c r="Z19" s="58"/>
      <c r="AA19" s="58"/>
      <c r="AB19" s="19" t="s">
        <v>58</v>
      </c>
      <c r="AC19" s="73" t="e">
        <f>AVERAGE(K3:K198)</f>
        <v>#DIV/0!</v>
      </c>
      <c r="AD19" s="74"/>
      <c r="AE19"/>
    </row>
    <row r="20" spans="1:31" x14ac:dyDescent="0.15">
      <c r="A20" s="1"/>
      <c r="B20" s="124"/>
      <c r="C20" s="28"/>
      <c r="D20" s="52"/>
      <c r="E20" s="52"/>
      <c r="F20" s="49"/>
      <c r="G20" s="21"/>
      <c r="H20" s="21" t="str">
        <f t="shared" si="0"/>
        <v/>
      </c>
      <c r="I20" s="66" t="str">
        <f t="shared" si="1"/>
        <v/>
      </c>
      <c r="J20" s="21" t="str">
        <f t="shared" si="2"/>
        <v/>
      </c>
      <c r="K20" s="126" t="str">
        <f t="shared" si="3"/>
        <v/>
      </c>
      <c r="L20" s="82"/>
      <c r="M20" s="41"/>
      <c r="N20" s="82"/>
      <c r="O20" s="41"/>
      <c r="P20" s="49"/>
      <c r="Q20" s="46" t="str">
        <f t="shared" si="4"/>
        <v/>
      </c>
      <c r="R20" s="21" t="str">
        <f t="shared" si="5"/>
        <v/>
      </c>
      <c r="S20" s="66" t="str">
        <f t="shared" si="6"/>
        <v/>
      </c>
      <c r="T20" s="67" t="str">
        <f t="shared" si="7"/>
        <v/>
      </c>
      <c r="U20" s="1" t="str">
        <f t="shared" si="9"/>
        <v/>
      </c>
      <c r="V20" s="1" t="str">
        <f t="shared" si="8"/>
        <v/>
      </c>
      <c r="W20" s="1" t="str">
        <f t="shared" si="10"/>
        <v/>
      </c>
      <c r="X20" s="1"/>
      <c r="Y20" s="60"/>
      <c r="Z20" s="60"/>
      <c r="AA20" s="60"/>
      <c r="AB20" s="122" t="s">
        <v>3</v>
      </c>
      <c r="AC20" s="132" t="e">
        <f>AVERAGE(T3:T198)</f>
        <v>#DIV/0!</v>
      </c>
      <c r="AD20"/>
      <c r="AE20"/>
    </row>
    <row r="21" spans="1:31" x14ac:dyDescent="0.15">
      <c r="A21" s="2"/>
      <c r="B21" s="123"/>
      <c r="C21" s="11"/>
      <c r="D21" s="51"/>
      <c r="E21" s="51"/>
      <c r="F21" s="48"/>
      <c r="G21" s="13"/>
      <c r="H21" s="13" t="str">
        <f t="shared" si="0"/>
        <v/>
      </c>
      <c r="I21" s="56" t="str">
        <f t="shared" si="1"/>
        <v/>
      </c>
      <c r="J21" s="13" t="str">
        <f t="shared" si="2"/>
        <v/>
      </c>
      <c r="K21" s="125" t="str">
        <f t="shared" si="3"/>
        <v/>
      </c>
      <c r="L21" s="81"/>
      <c r="M21" s="40"/>
      <c r="N21" s="81"/>
      <c r="O21" s="40"/>
      <c r="P21" s="48"/>
      <c r="Q21" s="45" t="str">
        <f t="shared" si="4"/>
        <v/>
      </c>
      <c r="R21" s="13" t="str">
        <f t="shared" si="5"/>
        <v/>
      </c>
      <c r="S21" s="56" t="str">
        <f t="shared" si="6"/>
        <v/>
      </c>
      <c r="T21" s="68" t="str">
        <f t="shared" si="7"/>
        <v/>
      </c>
      <c r="U21" s="2" t="str">
        <f t="shared" si="9"/>
        <v/>
      </c>
      <c r="V21" s="2" t="str">
        <f t="shared" si="8"/>
        <v/>
      </c>
      <c r="W21" s="2" t="str">
        <f t="shared" si="10"/>
        <v/>
      </c>
      <c r="X21" s="2"/>
      <c r="Y21" s="58"/>
      <c r="Z21" s="58"/>
      <c r="AA21" s="58"/>
      <c r="AD21"/>
      <c r="AE21"/>
    </row>
    <row r="22" spans="1:31" x14ac:dyDescent="0.15">
      <c r="A22" s="1"/>
      <c r="B22" s="124"/>
      <c r="C22" s="28"/>
      <c r="D22" s="52"/>
      <c r="E22" s="52"/>
      <c r="F22" s="49"/>
      <c r="G22" s="21"/>
      <c r="H22" s="21" t="str">
        <f t="shared" si="0"/>
        <v/>
      </c>
      <c r="I22" s="66" t="str">
        <f t="shared" si="1"/>
        <v/>
      </c>
      <c r="J22" s="21" t="str">
        <f t="shared" si="2"/>
        <v/>
      </c>
      <c r="K22" s="126" t="str">
        <f t="shared" si="3"/>
        <v/>
      </c>
      <c r="L22" s="82"/>
      <c r="M22" s="41"/>
      <c r="N22" s="82"/>
      <c r="O22" s="41"/>
      <c r="P22" s="49"/>
      <c r="Q22" s="46" t="str">
        <f t="shared" si="4"/>
        <v/>
      </c>
      <c r="R22" s="21" t="str">
        <f t="shared" si="5"/>
        <v/>
      </c>
      <c r="S22" s="66" t="str">
        <f t="shared" si="6"/>
        <v/>
      </c>
      <c r="T22" s="67" t="str">
        <f t="shared" si="7"/>
        <v/>
      </c>
      <c r="U22" s="1" t="str">
        <f t="shared" si="9"/>
        <v/>
      </c>
      <c r="V22" s="1" t="str">
        <f t="shared" si="8"/>
        <v/>
      </c>
      <c r="W22" s="1" t="str">
        <f t="shared" si="10"/>
        <v/>
      </c>
      <c r="X22" s="1"/>
      <c r="Y22" s="60"/>
      <c r="Z22" s="60"/>
      <c r="AA22" s="60"/>
      <c r="AD22"/>
      <c r="AE22"/>
    </row>
    <row r="23" spans="1:31" x14ac:dyDescent="0.15">
      <c r="A23" s="2"/>
      <c r="B23" s="123"/>
      <c r="C23" s="11"/>
      <c r="D23" s="51"/>
      <c r="E23" s="51"/>
      <c r="F23" s="48"/>
      <c r="G23" s="13"/>
      <c r="H23" s="13" t="str">
        <f t="shared" si="0"/>
        <v/>
      </c>
      <c r="I23" s="56" t="str">
        <f t="shared" si="1"/>
        <v/>
      </c>
      <c r="J23" s="13" t="str">
        <f t="shared" si="2"/>
        <v/>
      </c>
      <c r="K23" s="125" t="str">
        <f t="shared" si="3"/>
        <v/>
      </c>
      <c r="L23" s="81"/>
      <c r="M23" s="40"/>
      <c r="N23" s="81"/>
      <c r="O23" s="40"/>
      <c r="P23" s="48"/>
      <c r="Q23" s="45" t="str">
        <f t="shared" si="4"/>
        <v/>
      </c>
      <c r="R23" s="13" t="str">
        <f t="shared" si="5"/>
        <v/>
      </c>
      <c r="S23" s="56" t="str">
        <f t="shared" si="6"/>
        <v/>
      </c>
      <c r="T23" s="68" t="str">
        <f t="shared" si="7"/>
        <v/>
      </c>
      <c r="U23" s="2" t="str">
        <f t="shared" si="9"/>
        <v/>
      </c>
      <c r="V23" s="2" t="str">
        <f t="shared" si="8"/>
        <v/>
      </c>
      <c r="W23" s="2" t="str">
        <f t="shared" si="10"/>
        <v/>
      </c>
      <c r="X23" s="2"/>
      <c r="Y23" s="58"/>
      <c r="Z23" s="58"/>
      <c r="AA23" s="58"/>
      <c r="AD23"/>
      <c r="AE23"/>
    </row>
    <row r="24" spans="1:31" x14ac:dyDescent="0.15">
      <c r="A24" s="1"/>
      <c r="B24" s="124"/>
      <c r="C24" s="28"/>
      <c r="D24" s="52"/>
      <c r="E24" s="52"/>
      <c r="F24" s="49"/>
      <c r="G24" s="21"/>
      <c r="H24" s="21" t="str">
        <f t="shared" si="0"/>
        <v/>
      </c>
      <c r="I24" s="66" t="str">
        <f t="shared" si="1"/>
        <v/>
      </c>
      <c r="J24" s="21" t="str">
        <f t="shared" si="2"/>
        <v/>
      </c>
      <c r="K24" s="126" t="str">
        <f t="shared" si="3"/>
        <v/>
      </c>
      <c r="L24" s="82"/>
      <c r="M24" s="41"/>
      <c r="N24" s="82"/>
      <c r="O24" s="41"/>
      <c r="P24" s="49"/>
      <c r="Q24" s="46" t="str">
        <f t="shared" si="4"/>
        <v/>
      </c>
      <c r="R24" s="21" t="str">
        <f t="shared" si="5"/>
        <v/>
      </c>
      <c r="S24" s="66" t="str">
        <f t="shared" si="6"/>
        <v/>
      </c>
      <c r="T24" s="67" t="str">
        <f t="shared" si="7"/>
        <v/>
      </c>
      <c r="U24" s="1" t="str">
        <f t="shared" si="9"/>
        <v/>
      </c>
      <c r="V24" s="1" t="str">
        <f t="shared" si="8"/>
        <v/>
      </c>
      <c r="W24" s="1" t="str">
        <f t="shared" si="10"/>
        <v/>
      </c>
      <c r="X24" s="1"/>
      <c r="Y24" s="60"/>
      <c r="Z24" s="60"/>
      <c r="AA24" s="60"/>
      <c r="AD24"/>
      <c r="AE24"/>
    </row>
    <row r="25" spans="1:31" x14ac:dyDescent="0.15">
      <c r="A25" s="2"/>
      <c r="B25" s="123"/>
      <c r="C25" s="11"/>
      <c r="D25" s="51"/>
      <c r="E25" s="51"/>
      <c r="F25" s="48"/>
      <c r="G25" s="13"/>
      <c r="H25" s="13" t="str">
        <f t="shared" si="0"/>
        <v/>
      </c>
      <c r="I25" s="56" t="str">
        <f t="shared" si="1"/>
        <v/>
      </c>
      <c r="J25" s="13" t="str">
        <f t="shared" si="2"/>
        <v/>
      </c>
      <c r="K25" s="125" t="str">
        <f t="shared" si="3"/>
        <v/>
      </c>
      <c r="L25" s="81"/>
      <c r="M25" s="40"/>
      <c r="N25" s="81"/>
      <c r="O25" s="40"/>
      <c r="P25" s="48"/>
      <c r="Q25" s="45" t="str">
        <f t="shared" si="4"/>
        <v/>
      </c>
      <c r="R25" s="13" t="str">
        <f t="shared" si="5"/>
        <v/>
      </c>
      <c r="S25" s="56" t="str">
        <f t="shared" si="6"/>
        <v/>
      </c>
      <c r="T25" s="68" t="str">
        <f t="shared" si="7"/>
        <v/>
      </c>
      <c r="U25" s="2" t="str">
        <f t="shared" si="9"/>
        <v/>
      </c>
      <c r="V25" s="2" t="str">
        <f t="shared" si="8"/>
        <v/>
      </c>
      <c r="W25" s="2" t="str">
        <f t="shared" si="10"/>
        <v/>
      </c>
      <c r="X25" s="2"/>
      <c r="Y25" s="58"/>
      <c r="Z25" s="58"/>
      <c r="AA25" s="58"/>
      <c r="AD25"/>
      <c r="AE25"/>
    </row>
    <row r="26" spans="1:31" x14ac:dyDescent="0.15">
      <c r="A26" s="1"/>
      <c r="B26" s="124"/>
      <c r="C26" s="28"/>
      <c r="D26" s="52"/>
      <c r="E26" s="52"/>
      <c r="F26" s="49"/>
      <c r="G26" s="21"/>
      <c r="H26" s="21" t="str">
        <f t="shared" si="0"/>
        <v/>
      </c>
      <c r="I26" s="66" t="str">
        <f t="shared" si="1"/>
        <v/>
      </c>
      <c r="J26" s="21" t="str">
        <f t="shared" si="2"/>
        <v/>
      </c>
      <c r="K26" s="126" t="str">
        <f t="shared" si="3"/>
        <v/>
      </c>
      <c r="L26" s="82"/>
      <c r="M26" s="41"/>
      <c r="N26" s="82"/>
      <c r="O26" s="41"/>
      <c r="P26" s="49"/>
      <c r="Q26" s="46" t="str">
        <f t="shared" si="4"/>
        <v/>
      </c>
      <c r="R26" s="21" t="str">
        <f t="shared" si="5"/>
        <v/>
      </c>
      <c r="S26" s="66" t="str">
        <f t="shared" si="6"/>
        <v/>
      </c>
      <c r="T26" s="67" t="str">
        <f t="shared" si="7"/>
        <v/>
      </c>
      <c r="U26" s="1" t="str">
        <f t="shared" si="9"/>
        <v/>
      </c>
      <c r="V26" s="1" t="str">
        <f t="shared" si="8"/>
        <v/>
      </c>
      <c r="W26" s="1" t="str">
        <f t="shared" si="10"/>
        <v/>
      </c>
      <c r="X26" s="1"/>
      <c r="Y26" s="60"/>
      <c r="Z26" s="60"/>
      <c r="AA26" s="60"/>
      <c r="AD26"/>
      <c r="AE26"/>
    </row>
    <row r="27" spans="1:31" x14ac:dyDescent="0.15">
      <c r="A27" s="2"/>
      <c r="B27" s="123"/>
      <c r="C27" s="11"/>
      <c r="D27" s="51"/>
      <c r="E27" s="51"/>
      <c r="F27" s="48"/>
      <c r="G27" s="13"/>
      <c r="H27" s="13" t="str">
        <f t="shared" si="0"/>
        <v/>
      </c>
      <c r="I27" s="56" t="str">
        <f t="shared" si="1"/>
        <v/>
      </c>
      <c r="J27" s="13" t="str">
        <f t="shared" si="2"/>
        <v/>
      </c>
      <c r="K27" s="125" t="str">
        <f t="shared" si="3"/>
        <v/>
      </c>
      <c r="L27" s="81"/>
      <c r="M27" s="40"/>
      <c r="N27" s="81"/>
      <c r="O27" s="40"/>
      <c r="P27" s="48"/>
      <c r="Q27" s="45" t="str">
        <f t="shared" si="4"/>
        <v/>
      </c>
      <c r="R27" s="13" t="str">
        <f t="shared" si="5"/>
        <v/>
      </c>
      <c r="S27" s="56" t="str">
        <f t="shared" si="6"/>
        <v/>
      </c>
      <c r="T27" s="68" t="str">
        <f t="shared" si="7"/>
        <v/>
      </c>
      <c r="U27" s="2" t="str">
        <f t="shared" si="9"/>
        <v/>
      </c>
      <c r="V27" s="2" t="str">
        <f t="shared" si="8"/>
        <v/>
      </c>
      <c r="W27" s="2" t="str">
        <f t="shared" si="10"/>
        <v/>
      </c>
      <c r="X27" s="2"/>
      <c r="Y27" s="58"/>
      <c r="Z27" s="58"/>
      <c r="AA27" s="58"/>
      <c r="AD27"/>
      <c r="AE27"/>
    </row>
    <row r="28" spans="1:31" x14ac:dyDescent="0.15">
      <c r="A28" s="1"/>
      <c r="B28" s="124"/>
      <c r="C28" s="28"/>
      <c r="D28" s="52"/>
      <c r="E28" s="52"/>
      <c r="F28" s="49"/>
      <c r="G28" s="21"/>
      <c r="H28" s="21" t="str">
        <f t="shared" si="0"/>
        <v/>
      </c>
      <c r="I28" s="66" t="str">
        <f t="shared" si="1"/>
        <v/>
      </c>
      <c r="J28" s="21" t="str">
        <f t="shared" si="2"/>
        <v/>
      </c>
      <c r="K28" s="126" t="str">
        <f t="shared" si="3"/>
        <v/>
      </c>
      <c r="L28" s="82"/>
      <c r="M28" s="41"/>
      <c r="N28" s="82"/>
      <c r="O28" s="41"/>
      <c r="P28" s="49"/>
      <c r="Q28" s="46" t="str">
        <f t="shared" si="4"/>
        <v/>
      </c>
      <c r="R28" s="21" t="str">
        <f t="shared" si="5"/>
        <v/>
      </c>
      <c r="S28" s="66" t="str">
        <f t="shared" si="6"/>
        <v/>
      </c>
      <c r="T28" s="67" t="str">
        <f t="shared" si="7"/>
        <v/>
      </c>
      <c r="U28" s="1" t="str">
        <f t="shared" si="9"/>
        <v/>
      </c>
      <c r="V28" s="1" t="str">
        <f t="shared" si="8"/>
        <v/>
      </c>
      <c r="W28" s="1" t="str">
        <f t="shared" si="10"/>
        <v/>
      </c>
      <c r="X28" s="1"/>
      <c r="Y28" s="60"/>
      <c r="Z28" s="60"/>
      <c r="AA28" s="60"/>
      <c r="AD28"/>
      <c r="AE28"/>
    </row>
    <row r="29" spans="1:31" x14ac:dyDescent="0.15">
      <c r="A29" s="2"/>
      <c r="B29" s="123"/>
      <c r="C29" s="11"/>
      <c r="D29" s="51"/>
      <c r="E29" s="51"/>
      <c r="F29" s="48"/>
      <c r="G29" s="13"/>
      <c r="H29" s="13" t="str">
        <f t="shared" si="0"/>
        <v/>
      </c>
      <c r="I29" s="56" t="str">
        <f t="shared" si="1"/>
        <v/>
      </c>
      <c r="J29" s="13" t="str">
        <f t="shared" si="2"/>
        <v/>
      </c>
      <c r="K29" s="125" t="str">
        <f t="shared" si="3"/>
        <v/>
      </c>
      <c r="L29" s="81"/>
      <c r="M29" s="40"/>
      <c r="N29" s="81"/>
      <c r="O29" s="40"/>
      <c r="P29" s="48"/>
      <c r="Q29" s="45" t="str">
        <f t="shared" si="4"/>
        <v/>
      </c>
      <c r="R29" s="13" t="str">
        <f t="shared" si="5"/>
        <v/>
      </c>
      <c r="S29" s="56" t="str">
        <f t="shared" si="6"/>
        <v/>
      </c>
      <c r="T29" s="68" t="str">
        <f t="shared" si="7"/>
        <v/>
      </c>
      <c r="U29" s="2" t="str">
        <f t="shared" si="9"/>
        <v/>
      </c>
      <c r="V29" s="2" t="str">
        <f t="shared" si="8"/>
        <v/>
      </c>
      <c r="W29" s="2" t="str">
        <f t="shared" si="10"/>
        <v/>
      </c>
      <c r="X29" s="2"/>
      <c r="Y29" s="58"/>
      <c r="Z29" s="58"/>
      <c r="AA29" s="58"/>
      <c r="AD29"/>
      <c r="AE29"/>
    </row>
    <row r="30" spans="1:31" x14ac:dyDescent="0.15">
      <c r="A30" s="1"/>
      <c r="B30" s="124"/>
      <c r="C30" s="28"/>
      <c r="D30" s="52"/>
      <c r="E30" s="52"/>
      <c r="F30" s="49"/>
      <c r="G30" s="21"/>
      <c r="H30" s="21" t="str">
        <f t="shared" si="0"/>
        <v/>
      </c>
      <c r="I30" s="66" t="str">
        <f t="shared" si="1"/>
        <v/>
      </c>
      <c r="J30" s="21" t="str">
        <f t="shared" si="2"/>
        <v/>
      </c>
      <c r="K30" s="126" t="str">
        <f t="shared" si="3"/>
        <v/>
      </c>
      <c r="L30" s="82"/>
      <c r="M30" s="41"/>
      <c r="N30" s="82"/>
      <c r="O30" s="41"/>
      <c r="P30" s="49"/>
      <c r="Q30" s="46" t="str">
        <f t="shared" si="4"/>
        <v/>
      </c>
      <c r="R30" s="21" t="str">
        <f t="shared" si="5"/>
        <v/>
      </c>
      <c r="S30" s="66" t="str">
        <f t="shared" si="6"/>
        <v/>
      </c>
      <c r="T30" s="67" t="str">
        <f t="shared" si="7"/>
        <v/>
      </c>
      <c r="U30" s="1" t="str">
        <f t="shared" si="9"/>
        <v/>
      </c>
      <c r="V30" s="1" t="str">
        <f t="shared" si="8"/>
        <v/>
      </c>
      <c r="W30" s="1" t="str">
        <f t="shared" si="10"/>
        <v/>
      </c>
      <c r="X30" s="1"/>
      <c r="Y30" s="60"/>
      <c r="Z30" s="60"/>
      <c r="AA30" s="60"/>
      <c r="AD30"/>
      <c r="AE30"/>
    </row>
    <row r="31" spans="1:31" x14ac:dyDescent="0.15">
      <c r="A31" s="2"/>
      <c r="B31" s="123"/>
      <c r="C31" s="11"/>
      <c r="D31" s="51"/>
      <c r="E31" s="51"/>
      <c r="F31" s="48"/>
      <c r="G31" s="13"/>
      <c r="H31" s="13" t="str">
        <f t="shared" si="0"/>
        <v/>
      </c>
      <c r="I31" s="56" t="str">
        <f t="shared" si="1"/>
        <v/>
      </c>
      <c r="J31" s="13" t="str">
        <f t="shared" si="2"/>
        <v/>
      </c>
      <c r="K31" s="125" t="str">
        <f t="shared" si="3"/>
        <v/>
      </c>
      <c r="L31" s="81"/>
      <c r="M31" s="40"/>
      <c r="N31" s="81"/>
      <c r="O31" s="40"/>
      <c r="P31" s="48"/>
      <c r="Q31" s="45" t="str">
        <f t="shared" si="4"/>
        <v/>
      </c>
      <c r="R31" s="13" t="str">
        <f t="shared" si="5"/>
        <v/>
      </c>
      <c r="S31" s="56" t="str">
        <f t="shared" si="6"/>
        <v/>
      </c>
      <c r="T31" s="68" t="str">
        <f t="shared" si="7"/>
        <v/>
      </c>
      <c r="U31" s="2" t="str">
        <f t="shared" si="9"/>
        <v/>
      </c>
      <c r="V31" s="2" t="str">
        <f t="shared" si="8"/>
        <v/>
      </c>
      <c r="W31" s="2" t="str">
        <f t="shared" si="10"/>
        <v/>
      </c>
      <c r="X31" s="2"/>
      <c r="Y31" s="58"/>
      <c r="Z31" s="58"/>
      <c r="AA31" s="58"/>
      <c r="AD31"/>
      <c r="AE31"/>
    </row>
    <row r="32" spans="1:31" x14ac:dyDescent="0.15">
      <c r="A32" s="1"/>
      <c r="B32" s="124"/>
      <c r="C32" s="28"/>
      <c r="D32" s="52"/>
      <c r="E32" s="52"/>
      <c r="F32" s="49"/>
      <c r="G32" s="21"/>
      <c r="H32" s="21" t="str">
        <f t="shared" si="0"/>
        <v/>
      </c>
      <c r="I32" s="66" t="str">
        <f t="shared" si="1"/>
        <v/>
      </c>
      <c r="J32" s="21" t="str">
        <f t="shared" si="2"/>
        <v/>
      </c>
      <c r="K32" s="126" t="str">
        <f t="shared" si="3"/>
        <v/>
      </c>
      <c r="L32" s="82"/>
      <c r="M32" s="41"/>
      <c r="N32" s="82"/>
      <c r="O32" s="41"/>
      <c r="P32" s="49"/>
      <c r="Q32" s="46" t="str">
        <f t="shared" si="4"/>
        <v/>
      </c>
      <c r="R32" s="21" t="str">
        <f t="shared" si="5"/>
        <v/>
      </c>
      <c r="S32" s="66" t="str">
        <f t="shared" si="6"/>
        <v/>
      </c>
      <c r="T32" s="67" t="str">
        <f t="shared" si="7"/>
        <v/>
      </c>
      <c r="U32" s="1" t="str">
        <f t="shared" si="9"/>
        <v/>
      </c>
      <c r="V32" s="1" t="str">
        <f t="shared" si="8"/>
        <v/>
      </c>
      <c r="W32" s="1" t="str">
        <f t="shared" si="10"/>
        <v/>
      </c>
      <c r="X32" s="1"/>
      <c r="Y32" s="60"/>
      <c r="Z32" s="60"/>
      <c r="AA32" s="60"/>
      <c r="AD32"/>
      <c r="AE32"/>
    </row>
    <row r="33" spans="1:31" x14ac:dyDescent="0.15">
      <c r="A33" s="2"/>
      <c r="B33" s="123"/>
      <c r="C33" s="11"/>
      <c r="D33" s="51"/>
      <c r="E33" s="51"/>
      <c r="F33" s="48"/>
      <c r="G33" s="13"/>
      <c r="H33" s="13" t="str">
        <f t="shared" si="0"/>
        <v/>
      </c>
      <c r="I33" s="56" t="str">
        <f t="shared" si="1"/>
        <v/>
      </c>
      <c r="J33" s="13" t="str">
        <f t="shared" si="2"/>
        <v/>
      </c>
      <c r="K33" s="125" t="str">
        <f t="shared" si="3"/>
        <v/>
      </c>
      <c r="L33" s="81"/>
      <c r="M33" s="40"/>
      <c r="N33" s="81"/>
      <c r="O33" s="40"/>
      <c r="P33" s="48"/>
      <c r="Q33" s="45" t="str">
        <f t="shared" si="4"/>
        <v/>
      </c>
      <c r="R33" s="13" t="str">
        <f t="shared" si="5"/>
        <v/>
      </c>
      <c r="S33" s="56" t="str">
        <f t="shared" si="6"/>
        <v/>
      </c>
      <c r="T33" s="68" t="str">
        <f t="shared" si="7"/>
        <v/>
      </c>
      <c r="U33" s="2" t="str">
        <f t="shared" si="9"/>
        <v/>
      </c>
      <c r="V33" s="2" t="str">
        <f t="shared" si="8"/>
        <v/>
      </c>
      <c r="W33" s="2" t="str">
        <f t="shared" si="10"/>
        <v/>
      </c>
      <c r="X33" s="2"/>
      <c r="Y33" s="58"/>
      <c r="Z33" s="58"/>
      <c r="AA33" s="58"/>
      <c r="AD33"/>
      <c r="AE33"/>
    </row>
    <row r="34" spans="1:31" x14ac:dyDescent="0.15">
      <c r="A34" s="1"/>
      <c r="B34" s="124"/>
      <c r="C34" s="28"/>
      <c r="D34" s="52"/>
      <c r="E34" s="52"/>
      <c r="F34" s="49"/>
      <c r="G34" s="21"/>
      <c r="H34" s="21" t="str">
        <f t="shared" si="0"/>
        <v/>
      </c>
      <c r="I34" s="66" t="str">
        <f t="shared" si="1"/>
        <v/>
      </c>
      <c r="J34" s="21" t="str">
        <f t="shared" si="2"/>
        <v/>
      </c>
      <c r="K34" s="126" t="str">
        <f t="shared" si="3"/>
        <v/>
      </c>
      <c r="L34" s="82"/>
      <c r="M34" s="41"/>
      <c r="N34" s="82"/>
      <c r="O34" s="41"/>
      <c r="P34" s="49"/>
      <c r="Q34" s="46" t="str">
        <f t="shared" si="4"/>
        <v/>
      </c>
      <c r="R34" s="21" t="str">
        <f t="shared" si="5"/>
        <v/>
      </c>
      <c r="S34" s="66" t="str">
        <f t="shared" si="6"/>
        <v/>
      </c>
      <c r="T34" s="67" t="str">
        <f t="shared" si="7"/>
        <v/>
      </c>
      <c r="U34" s="1" t="str">
        <f t="shared" si="9"/>
        <v/>
      </c>
      <c r="V34" s="1" t="str">
        <f t="shared" si="8"/>
        <v/>
      </c>
      <c r="W34" s="1" t="str">
        <f t="shared" si="10"/>
        <v/>
      </c>
      <c r="X34" s="1"/>
      <c r="Y34" s="60"/>
      <c r="Z34" s="60"/>
      <c r="AA34" s="60"/>
      <c r="AD34"/>
      <c r="AE34"/>
    </row>
    <row r="35" spans="1:31" x14ac:dyDescent="0.15">
      <c r="A35" s="2"/>
      <c r="B35" s="123"/>
      <c r="C35" s="11"/>
      <c r="D35" s="51"/>
      <c r="E35" s="51"/>
      <c r="F35" s="48"/>
      <c r="G35" s="13"/>
      <c r="H35" s="13" t="str">
        <f t="shared" si="0"/>
        <v/>
      </c>
      <c r="I35" s="56" t="str">
        <f t="shared" si="1"/>
        <v/>
      </c>
      <c r="J35" s="13" t="str">
        <f t="shared" si="2"/>
        <v/>
      </c>
      <c r="K35" s="125" t="str">
        <f t="shared" si="3"/>
        <v/>
      </c>
      <c r="L35" s="81"/>
      <c r="M35" s="40"/>
      <c r="N35" s="81"/>
      <c r="O35" s="40"/>
      <c r="P35" s="48"/>
      <c r="Q35" s="45" t="str">
        <f t="shared" si="4"/>
        <v/>
      </c>
      <c r="R35" s="13" t="str">
        <f t="shared" si="5"/>
        <v/>
      </c>
      <c r="S35" s="56" t="str">
        <f t="shared" si="6"/>
        <v/>
      </c>
      <c r="T35" s="68" t="str">
        <f t="shared" si="7"/>
        <v/>
      </c>
      <c r="U35" s="2" t="str">
        <f t="shared" si="9"/>
        <v/>
      </c>
      <c r="V35" s="2" t="str">
        <f t="shared" si="8"/>
        <v/>
      </c>
      <c r="W35" s="2" t="str">
        <f t="shared" si="10"/>
        <v/>
      </c>
      <c r="X35" s="2"/>
      <c r="Y35" s="58"/>
      <c r="Z35" s="58"/>
      <c r="AA35" s="58"/>
      <c r="AD35"/>
      <c r="AE35"/>
    </row>
    <row r="36" spans="1:31" x14ac:dyDescent="0.15">
      <c r="A36" s="1"/>
      <c r="B36" s="124"/>
      <c r="C36" s="28"/>
      <c r="D36" s="52"/>
      <c r="E36" s="52"/>
      <c r="F36" s="49"/>
      <c r="G36" s="21"/>
      <c r="H36" s="21" t="str">
        <f t="shared" si="0"/>
        <v/>
      </c>
      <c r="I36" s="66" t="str">
        <f t="shared" si="1"/>
        <v/>
      </c>
      <c r="J36" s="21" t="str">
        <f t="shared" si="2"/>
        <v/>
      </c>
      <c r="K36" s="126" t="str">
        <f t="shared" si="3"/>
        <v/>
      </c>
      <c r="L36" s="82"/>
      <c r="M36" s="41"/>
      <c r="N36" s="82"/>
      <c r="O36" s="41"/>
      <c r="P36" s="49"/>
      <c r="Q36" s="46" t="str">
        <f t="shared" si="4"/>
        <v/>
      </c>
      <c r="R36" s="21" t="str">
        <f t="shared" si="5"/>
        <v/>
      </c>
      <c r="S36" s="66" t="str">
        <f t="shared" si="6"/>
        <v/>
      </c>
      <c r="T36" s="67" t="str">
        <f t="shared" si="7"/>
        <v/>
      </c>
      <c r="U36" s="1" t="str">
        <f t="shared" si="9"/>
        <v/>
      </c>
      <c r="V36" s="1" t="str">
        <f t="shared" si="8"/>
        <v/>
      </c>
      <c r="W36" s="1" t="str">
        <f t="shared" si="10"/>
        <v/>
      </c>
      <c r="X36" s="1"/>
      <c r="Y36" s="60"/>
      <c r="Z36" s="60"/>
      <c r="AA36" s="60"/>
      <c r="AD36"/>
      <c r="AE36"/>
    </row>
    <row r="37" spans="1:31" x14ac:dyDescent="0.15">
      <c r="A37" s="2"/>
      <c r="B37" s="123"/>
      <c r="C37" s="11"/>
      <c r="D37" s="51"/>
      <c r="E37" s="51"/>
      <c r="F37" s="48"/>
      <c r="G37" s="13"/>
      <c r="H37" s="13" t="str">
        <f t="shared" si="0"/>
        <v/>
      </c>
      <c r="I37" s="56" t="str">
        <f t="shared" si="1"/>
        <v/>
      </c>
      <c r="J37" s="13" t="str">
        <f t="shared" si="2"/>
        <v/>
      </c>
      <c r="K37" s="125" t="str">
        <f t="shared" si="3"/>
        <v/>
      </c>
      <c r="L37" s="81"/>
      <c r="M37" s="40"/>
      <c r="N37" s="81"/>
      <c r="O37" s="40"/>
      <c r="P37" s="48"/>
      <c r="Q37" s="45" t="str">
        <f t="shared" si="4"/>
        <v/>
      </c>
      <c r="R37" s="13" t="str">
        <f t="shared" si="5"/>
        <v/>
      </c>
      <c r="S37" s="56" t="str">
        <f t="shared" si="6"/>
        <v/>
      </c>
      <c r="T37" s="68" t="str">
        <f t="shared" si="7"/>
        <v/>
      </c>
      <c r="U37" s="2" t="str">
        <f t="shared" si="9"/>
        <v/>
      </c>
      <c r="V37" s="2" t="str">
        <f t="shared" si="8"/>
        <v/>
      </c>
      <c r="W37" s="2" t="str">
        <f t="shared" si="10"/>
        <v/>
      </c>
      <c r="X37" s="2"/>
      <c r="Y37" s="58"/>
      <c r="Z37" s="58"/>
      <c r="AA37" s="58"/>
      <c r="AD37"/>
      <c r="AE37"/>
    </row>
    <row r="38" spans="1:31" x14ac:dyDescent="0.15">
      <c r="A38" s="1"/>
      <c r="B38" s="26"/>
      <c r="C38" s="28"/>
      <c r="D38" s="52"/>
      <c r="E38" s="52"/>
      <c r="F38" s="49"/>
      <c r="G38" s="21"/>
      <c r="H38" s="21" t="str">
        <f t="shared" si="0"/>
        <v/>
      </c>
      <c r="I38" s="66" t="str">
        <f t="shared" si="1"/>
        <v/>
      </c>
      <c r="J38" s="21" t="str">
        <f t="shared" si="2"/>
        <v/>
      </c>
      <c r="K38" s="126" t="str">
        <f t="shared" si="3"/>
        <v/>
      </c>
      <c r="L38" s="82"/>
      <c r="M38" s="41"/>
      <c r="N38" s="82"/>
      <c r="O38" s="41"/>
      <c r="P38" s="49"/>
      <c r="Q38" s="46" t="str">
        <f t="shared" si="4"/>
        <v/>
      </c>
      <c r="R38" s="21" t="str">
        <f t="shared" si="5"/>
        <v/>
      </c>
      <c r="S38" s="66" t="str">
        <f t="shared" si="6"/>
        <v/>
      </c>
      <c r="T38" s="67" t="str">
        <f t="shared" si="7"/>
        <v/>
      </c>
      <c r="U38" s="1" t="str">
        <f t="shared" si="9"/>
        <v/>
      </c>
      <c r="V38" s="1" t="str">
        <f t="shared" si="8"/>
        <v/>
      </c>
      <c r="W38" s="1" t="str">
        <f t="shared" si="10"/>
        <v/>
      </c>
      <c r="X38" s="1"/>
      <c r="Y38" s="60"/>
      <c r="Z38" s="60"/>
      <c r="AA38" s="60"/>
      <c r="AD38"/>
      <c r="AE38"/>
    </row>
    <row r="39" spans="1:31" x14ac:dyDescent="0.15">
      <c r="A39" s="2"/>
      <c r="B39" s="12"/>
      <c r="C39" s="11"/>
      <c r="D39" s="51"/>
      <c r="E39" s="51"/>
      <c r="F39" s="48"/>
      <c r="G39" s="13"/>
      <c r="H39" s="13" t="str">
        <f t="shared" si="0"/>
        <v/>
      </c>
      <c r="I39" s="56" t="str">
        <f t="shared" si="1"/>
        <v/>
      </c>
      <c r="J39" s="13" t="str">
        <f t="shared" si="2"/>
        <v/>
      </c>
      <c r="K39" s="125" t="str">
        <f t="shared" si="3"/>
        <v/>
      </c>
      <c r="L39" s="81"/>
      <c r="M39" s="40"/>
      <c r="N39" s="81"/>
      <c r="O39" s="40"/>
      <c r="P39" s="48"/>
      <c r="Q39" s="45" t="str">
        <f t="shared" si="4"/>
        <v/>
      </c>
      <c r="R39" s="13" t="str">
        <f t="shared" si="5"/>
        <v/>
      </c>
      <c r="S39" s="56" t="str">
        <f t="shared" si="6"/>
        <v/>
      </c>
      <c r="T39" s="68" t="str">
        <f t="shared" si="7"/>
        <v/>
      </c>
      <c r="U39" s="2" t="str">
        <f t="shared" si="9"/>
        <v/>
      </c>
      <c r="V39" s="2" t="str">
        <f t="shared" si="8"/>
        <v/>
      </c>
      <c r="W39" s="2" t="str">
        <f t="shared" si="10"/>
        <v/>
      </c>
      <c r="X39" s="2"/>
      <c r="Y39" s="58"/>
      <c r="Z39" s="58"/>
      <c r="AA39" s="58"/>
      <c r="AD39"/>
      <c r="AE39"/>
    </row>
    <row r="40" spans="1:31" x14ac:dyDescent="0.15">
      <c r="A40" s="1"/>
      <c r="B40" s="26"/>
      <c r="C40" s="28"/>
      <c r="D40" s="52"/>
      <c r="E40" s="52"/>
      <c r="F40" s="49"/>
      <c r="G40" s="21"/>
      <c r="H40" s="21" t="str">
        <f t="shared" si="0"/>
        <v/>
      </c>
      <c r="I40" s="66" t="str">
        <f t="shared" si="1"/>
        <v/>
      </c>
      <c r="J40" s="21" t="str">
        <f t="shared" si="2"/>
        <v/>
      </c>
      <c r="K40" s="126" t="str">
        <f t="shared" si="3"/>
        <v/>
      </c>
      <c r="L40" s="82"/>
      <c r="M40" s="41"/>
      <c r="N40" s="82"/>
      <c r="O40" s="41"/>
      <c r="P40" s="49"/>
      <c r="Q40" s="46" t="str">
        <f t="shared" si="4"/>
        <v/>
      </c>
      <c r="R40" s="21" t="str">
        <f t="shared" si="5"/>
        <v/>
      </c>
      <c r="S40" s="66" t="str">
        <f t="shared" si="6"/>
        <v/>
      </c>
      <c r="T40" s="67" t="str">
        <f t="shared" si="7"/>
        <v/>
      </c>
      <c r="U40" s="1" t="str">
        <f t="shared" si="9"/>
        <v/>
      </c>
      <c r="V40" s="1" t="str">
        <f t="shared" si="8"/>
        <v/>
      </c>
      <c r="W40" s="1" t="str">
        <f t="shared" si="10"/>
        <v/>
      </c>
      <c r="X40" s="1"/>
      <c r="Y40" s="60"/>
      <c r="Z40" s="60"/>
      <c r="AA40" s="60"/>
      <c r="AD40"/>
      <c r="AE40"/>
    </row>
    <row r="41" spans="1:31" x14ac:dyDescent="0.15">
      <c r="A41" s="2"/>
      <c r="B41" s="12"/>
      <c r="C41" s="11"/>
      <c r="D41" s="51"/>
      <c r="E41" s="51"/>
      <c r="F41" s="48"/>
      <c r="G41" s="13"/>
      <c r="H41" s="13" t="str">
        <f t="shared" si="0"/>
        <v/>
      </c>
      <c r="I41" s="56" t="str">
        <f t="shared" si="1"/>
        <v/>
      </c>
      <c r="J41" s="13" t="str">
        <f t="shared" si="2"/>
        <v/>
      </c>
      <c r="K41" s="125" t="str">
        <f t="shared" si="3"/>
        <v/>
      </c>
      <c r="L41" s="81"/>
      <c r="M41" s="40"/>
      <c r="N41" s="81"/>
      <c r="O41" s="40"/>
      <c r="P41" s="48"/>
      <c r="Q41" s="45" t="str">
        <f t="shared" si="4"/>
        <v/>
      </c>
      <c r="R41" s="13" t="str">
        <f t="shared" si="5"/>
        <v/>
      </c>
      <c r="S41" s="56" t="str">
        <f t="shared" si="6"/>
        <v/>
      </c>
      <c r="T41" s="68" t="str">
        <f t="shared" si="7"/>
        <v/>
      </c>
      <c r="U41" s="2" t="str">
        <f t="shared" si="9"/>
        <v/>
      </c>
      <c r="V41" s="2" t="str">
        <f t="shared" si="8"/>
        <v/>
      </c>
      <c r="W41" s="2" t="str">
        <f t="shared" si="10"/>
        <v/>
      </c>
      <c r="X41" s="2"/>
      <c r="Y41" s="58"/>
      <c r="Z41" s="58"/>
      <c r="AA41" s="58"/>
      <c r="AD41"/>
      <c r="AE41"/>
    </row>
    <row r="42" spans="1:31" x14ac:dyDescent="0.15">
      <c r="A42" s="1"/>
      <c r="B42" s="26"/>
      <c r="C42" s="28"/>
      <c r="D42" s="52"/>
      <c r="E42" s="52"/>
      <c r="F42" s="49"/>
      <c r="G42" s="21"/>
      <c r="H42" s="21" t="str">
        <f t="shared" si="0"/>
        <v/>
      </c>
      <c r="I42" s="66" t="str">
        <f t="shared" si="1"/>
        <v/>
      </c>
      <c r="J42" s="21" t="str">
        <f t="shared" si="2"/>
        <v/>
      </c>
      <c r="K42" s="126" t="str">
        <f t="shared" si="3"/>
        <v/>
      </c>
      <c r="L42" s="82"/>
      <c r="M42" s="41"/>
      <c r="N42" s="82"/>
      <c r="O42" s="41"/>
      <c r="P42" s="49"/>
      <c r="Q42" s="46" t="str">
        <f t="shared" si="4"/>
        <v/>
      </c>
      <c r="R42" s="21" t="str">
        <f t="shared" si="5"/>
        <v/>
      </c>
      <c r="S42" s="66" t="str">
        <f t="shared" si="6"/>
        <v/>
      </c>
      <c r="T42" s="67" t="str">
        <f t="shared" si="7"/>
        <v/>
      </c>
      <c r="U42" s="1" t="str">
        <f t="shared" si="9"/>
        <v/>
      </c>
      <c r="V42" s="1" t="str">
        <f t="shared" si="8"/>
        <v/>
      </c>
      <c r="W42" s="1" t="str">
        <f t="shared" si="10"/>
        <v/>
      </c>
      <c r="X42" s="1"/>
      <c r="Y42" s="60"/>
      <c r="Z42" s="60"/>
      <c r="AA42" s="60"/>
      <c r="AD42"/>
      <c r="AE42"/>
    </row>
    <row r="43" spans="1:31" x14ac:dyDescent="0.15">
      <c r="A43" s="2"/>
      <c r="B43" s="12"/>
      <c r="C43" s="11"/>
      <c r="D43" s="51"/>
      <c r="E43" s="51"/>
      <c r="F43" s="48"/>
      <c r="G43" s="13"/>
      <c r="H43" s="13" t="str">
        <f t="shared" si="0"/>
        <v/>
      </c>
      <c r="I43" s="56" t="str">
        <f t="shared" si="1"/>
        <v/>
      </c>
      <c r="J43" s="13" t="str">
        <f t="shared" si="2"/>
        <v/>
      </c>
      <c r="K43" s="125" t="str">
        <f t="shared" si="3"/>
        <v/>
      </c>
      <c r="L43" s="81"/>
      <c r="M43" s="40"/>
      <c r="N43" s="81"/>
      <c r="O43" s="40"/>
      <c r="P43" s="48"/>
      <c r="Q43" s="45" t="str">
        <f t="shared" si="4"/>
        <v/>
      </c>
      <c r="R43" s="13" t="str">
        <f t="shared" si="5"/>
        <v/>
      </c>
      <c r="S43" s="56" t="str">
        <f t="shared" si="6"/>
        <v/>
      </c>
      <c r="T43" s="68" t="str">
        <f t="shared" si="7"/>
        <v/>
      </c>
      <c r="U43" s="2" t="str">
        <f t="shared" si="9"/>
        <v/>
      </c>
      <c r="V43" s="2" t="str">
        <f t="shared" si="8"/>
        <v/>
      </c>
      <c r="W43" s="2" t="str">
        <f t="shared" si="10"/>
        <v/>
      </c>
      <c r="X43" s="2"/>
      <c r="Y43" s="58"/>
      <c r="Z43" s="58"/>
      <c r="AA43" s="58"/>
      <c r="AD43"/>
      <c r="AE43"/>
    </row>
    <row r="44" spans="1:31" x14ac:dyDescent="0.15">
      <c r="A44" s="1"/>
      <c r="B44" s="26"/>
      <c r="C44" s="28"/>
      <c r="D44" s="52"/>
      <c r="E44" s="52"/>
      <c r="F44" s="49"/>
      <c r="G44" s="21"/>
      <c r="H44" s="21" t="str">
        <f t="shared" si="0"/>
        <v/>
      </c>
      <c r="I44" s="66" t="str">
        <f t="shared" si="1"/>
        <v/>
      </c>
      <c r="J44" s="21" t="str">
        <f t="shared" si="2"/>
        <v/>
      </c>
      <c r="K44" s="126" t="str">
        <f t="shared" si="3"/>
        <v/>
      </c>
      <c r="L44" s="82"/>
      <c r="M44" s="41"/>
      <c r="N44" s="82"/>
      <c r="O44" s="41"/>
      <c r="P44" s="49"/>
      <c r="Q44" s="46" t="str">
        <f t="shared" si="4"/>
        <v/>
      </c>
      <c r="R44" s="21" t="str">
        <f t="shared" si="5"/>
        <v/>
      </c>
      <c r="S44" s="66" t="str">
        <f t="shared" si="6"/>
        <v/>
      </c>
      <c r="T44" s="67" t="str">
        <f t="shared" si="7"/>
        <v/>
      </c>
      <c r="U44" s="1" t="str">
        <f t="shared" si="9"/>
        <v/>
      </c>
      <c r="V44" s="1" t="str">
        <f t="shared" si="8"/>
        <v/>
      </c>
      <c r="W44" s="1" t="str">
        <f t="shared" si="10"/>
        <v/>
      </c>
      <c r="X44" s="1"/>
      <c r="Y44" s="60"/>
      <c r="Z44" s="60"/>
      <c r="AA44" s="60"/>
      <c r="AD44"/>
      <c r="AE44"/>
    </row>
    <row r="45" spans="1:31" x14ac:dyDescent="0.15">
      <c r="A45" s="2"/>
      <c r="B45" s="12"/>
      <c r="C45" s="11"/>
      <c r="D45" s="51"/>
      <c r="E45" s="51"/>
      <c r="F45" s="48"/>
      <c r="G45" s="13"/>
      <c r="H45" s="13" t="str">
        <f t="shared" si="0"/>
        <v/>
      </c>
      <c r="I45" s="56" t="str">
        <f t="shared" si="1"/>
        <v/>
      </c>
      <c r="J45" s="13" t="str">
        <f t="shared" si="2"/>
        <v/>
      </c>
      <c r="K45" s="125" t="str">
        <f t="shared" si="3"/>
        <v/>
      </c>
      <c r="L45" s="81"/>
      <c r="M45" s="40"/>
      <c r="N45" s="81"/>
      <c r="O45" s="40"/>
      <c r="P45" s="48"/>
      <c r="Q45" s="45" t="str">
        <f t="shared" si="4"/>
        <v/>
      </c>
      <c r="R45" s="13" t="str">
        <f t="shared" si="5"/>
        <v/>
      </c>
      <c r="S45" s="56" t="str">
        <f t="shared" si="6"/>
        <v/>
      </c>
      <c r="T45" s="68" t="str">
        <f t="shared" si="7"/>
        <v/>
      </c>
      <c r="U45" s="2" t="str">
        <f t="shared" si="9"/>
        <v/>
      </c>
      <c r="V45" s="2" t="str">
        <f t="shared" si="8"/>
        <v/>
      </c>
      <c r="W45" s="2" t="str">
        <f t="shared" si="10"/>
        <v/>
      </c>
      <c r="X45" s="2"/>
      <c r="Y45" s="58"/>
      <c r="Z45" s="58"/>
      <c r="AA45" s="58"/>
      <c r="AD45"/>
      <c r="AE45"/>
    </row>
    <row r="46" spans="1:31" x14ac:dyDescent="0.15">
      <c r="A46" s="3"/>
      <c r="B46" s="27"/>
      <c r="C46" s="29"/>
      <c r="D46" s="53"/>
      <c r="E46" s="53"/>
      <c r="F46" s="50"/>
      <c r="G46" s="22"/>
      <c r="H46" s="22" t="str">
        <f t="shared" si="0"/>
        <v/>
      </c>
      <c r="I46" s="77" t="str">
        <f t="shared" si="1"/>
        <v/>
      </c>
      <c r="J46" s="22" t="str">
        <f t="shared" si="2"/>
        <v/>
      </c>
      <c r="K46" s="127" t="str">
        <f t="shared" si="3"/>
        <v/>
      </c>
      <c r="L46" s="83"/>
      <c r="M46" s="42"/>
      <c r="N46" s="83"/>
      <c r="O46" s="42"/>
      <c r="P46" s="50"/>
      <c r="Q46" s="47" t="str">
        <f t="shared" si="4"/>
        <v/>
      </c>
      <c r="R46" s="22" t="str">
        <f t="shared" si="5"/>
        <v/>
      </c>
      <c r="S46" s="77" t="str">
        <f t="shared" si="6"/>
        <v/>
      </c>
      <c r="T46" s="69" t="str">
        <f t="shared" si="7"/>
        <v/>
      </c>
      <c r="U46" s="1" t="str">
        <f t="shared" si="9"/>
        <v/>
      </c>
      <c r="V46" s="3" t="str">
        <f t="shared" si="8"/>
        <v/>
      </c>
      <c r="W46" s="3" t="str">
        <f t="shared" si="10"/>
        <v/>
      </c>
      <c r="X46" s="3"/>
      <c r="Y46" s="62"/>
      <c r="Z46" s="62"/>
      <c r="AA46" s="62"/>
      <c r="AD46"/>
      <c r="AE46"/>
    </row>
    <row r="47" spans="1:31" x14ac:dyDescent="0.15">
      <c r="A47" s="2"/>
      <c r="B47" s="12"/>
      <c r="C47" s="11"/>
      <c r="D47" s="51"/>
      <c r="E47" s="51"/>
      <c r="F47" s="48"/>
      <c r="G47" s="13"/>
      <c r="H47" s="13" t="str">
        <f t="shared" si="0"/>
        <v/>
      </c>
      <c r="I47" s="56" t="str">
        <f t="shared" si="1"/>
        <v/>
      </c>
      <c r="J47" s="13" t="str">
        <f t="shared" si="2"/>
        <v/>
      </c>
      <c r="K47" s="125" t="str">
        <f t="shared" si="3"/>
        <v/>
      </c>
      <c r="L47" s="81"/>
      <c r="M47" s="40"/>
      <c r="N47" s="81"/>
      <c r="O47" s="40"/>
      <c r="P47" s="48"/>
      <c r="Q47" s="45" t="str">
        <f t="shared" si="4"/>
        <v/>
      </c>
      <c r="R47" s="13" t="str">
        <f t="shared" si="5"/>
        <v/>
      </c>
      <c r="S47" s="56" t="str">
        <f t="shared" si="6"/>
        <v/>
      </c>
      <c r="T47" s="68" t="str">
        <f t="shared" si="7"/>
        <v/>
      </c>
      <c r="U47" s="2" t="str">
        <f t="shared" si="9"/>
        <v/>
      </c>
      <c r="V47" s="2" t="str">
        <f t="shared" si="8"/>
        <v/>
      </c>
      <c r="W47" s="2" t="str">
        <f t="shared" si="10"/>
        <v/>
      </c>
      <c r="X47" s="2"/>
      <c r="Y47" s="58"/>
      <c r="Z47" s="58"/>
      <c r="AA47" s="59"/>
      <c r="AD47"/>
      <c r="AE47"/>
    </row>
    <row r="48" spans="1:31" x14ac:dyDescent="0.15">
      <c r="A48" s="1"/>
      <c r="B48" s="26"/>
      <c r="C48" s="28"/>
      <c r="D48" s="52"/>
      <c r="E48" s="52"/>
      <c r="F48" s="49"/>
      <c r="G48" s="21"/>
      <c r="H48" s="21" t="str">
        <f t="shared" si="0"/>
        <v/>
      </c>
      <c r="I48" s="66" t="str">
        <f t="shared" si="1"/>
        <v/>
      </c>
      <c r="J48" s="21" t="str">
        <f t="shared" si="2"/>
        <v/>
      </c>
      <c r="K48" s="126" t="str">
        <f t="shared" si="3"/>
        <v/>
      </c>
      <c r="L48" s="82"/>
      <c r="M48" s="41"/>
      <c r="N48" s="82"/>
      <c r="O48" s="41"/>
      <c r="P48" s="49"/>
      <c r="Q48" s="46" t="str">
        <f t="shared" si="4"/>
        <v/>
      </c>
      <c r="R48" s="21" t="str">
        <f t="shared" si="5"/>
        <v/>
      </c>
      <c r="S48" s="66" t="str">
        <f t="shared" si="6"/>
        <v/>
      </c>
      <c r="T48" s="67" t="str">
        <f t="shared" si="7"/>
        <v/>
      </c>
      <c r="U48" s="1" t="str">
        <f t="shared" si="9"/>
        <v/>
      </c>
      <c r="V48" s="1" t="str">
        <f t="shared" si="8"/>
        <v/>
      </c>
      <c r="W48" s="1" t="str">
        <f t="shared" si="10"/>
        <v/>
      </c>
      <c r="X48" s="1"/>
      <c r="Y48" s="60"/>
      <c r="Z48" s="60"/>
      <c r="AA48" s="61"/>
      <c r="AD48"/>
      <c r="AE48"/>
    </row>
    <row r="49" spans="1:31" x14ac:dyDescent="0.15">
      <c r="A49" s="2"/>
      <c r="B49" s="12"/>
      <c r="C49" s="11"/>
      <c r="D49" s="51"/>
      <c r="E49" s="51"/>
      <c r="F49" s="48"/>
      <c r="G49" s="13"/>
      <c r="H49" s="13" t="str">
        <f t="shared" si="0"/>
        <v/>
      </c>
      <c r="I49" s="56" t="str">
        <f t="shared" si="1"/>
        <v/>
      </c>
      <c r="J49" s="13" t="str">
        <f t="shared" si="2"/>
        <v/>
      </c>
      <c r="K49" s="125" t="str">
        <f t="shared" si="3"/>
        <v/>
      </c>
      <c r="L49" s="81"/>
      <c r="M49" s="40"/>
      <c r="N49" s="81"/>
      <c r="O49" s="40"/>
      <c r="P49" s="48"/>
      <c r="Q49" s="45" t="str">
        <f t="shared" si="4"/>
        <v/>
      </c>
      <c r="R49" s="13" t="str">
        <f t="shared" si="5"/>
        <v/>
      </c>
      <c r="S49" s="56" t="str">
        <f t="shared" si="6"/>
        <v/>
      </c>
      <c r="T49" s="68" t="str">
        <f t="shared" si="7"/>
        <v/>
      </c>
      <c r="U49" s="2" t="str">
        <f t="shared" si="9"/>
        <v/>
      </c>
      <c r="V49" s="2" t="str">
        <f t="shared" si="8"/>
        <v/>
      </c>
      <c r="W49" s="2" t="str">
        <f t="shared" si="10"/>
        <v/>
      </c>
      <c r="X49" s="2"/>
      <c r="Y49" s="58"/>
      <c r="Z49" s="58"/>
      <c r="AA49" s="59"/>
      <c r="AD49"/>
      <c r="AE49"/>
    </row>
    <row r="50" spans="1:31" x14ac:dyDescent="0.15">
      <c r="A50" s="1"/>
      <c r="B50" s="26"/>
      <c r="C50" s="28"/>
      <c r="D50" s="52"/>
      <c r="E50" s="52"/>
      <c r="F50" s="49"/>
      <c r="G50" s="21"/>
      <c r="H50" s="21" t="str">
        <f t="shared" si="0"/>
        <v/>
      </c>
      <c r="I50" s="66" t="str">
        <f t="shared" si="1"/>
        <v/>
      </c>
      <c r="J50" s="21" t="str">
        <f t="shared" si="2"/>
        <v/>
      </c>
      <c r="K50" s="126" t="str">
        <f t="shared" si="3"/>
        <v/>
      </c>
      <c r="L50" s="82"/>
      <c r="M50" s="41"/>
      <c r="N50" s="82"/>
      <c r="O50" s="41"/>
      <c r="P50" s="49"/>
      <c r="Q50" s="46" t="str">
        <f t="shared" si="4"/>
        <v/>
      </c>
      <c r="R50" s="21" t="str">
        <f t="shared" si="5"/>
        <v/>
      </c>
      <c r="S50" s="66" t="str">
        <f t="shared" si="6"/>
        <v/>
      </c>
      <c r="T50" s="67" t="str">
        <f t="shared" si="7"/>
        <v/>
      </c>
      <c r="U50" s="1" t="str">
        <f t="shared" si="9"/>
        <v/>
      </c>
      <c r="V50" s="1" t="str">
        <f t="shared" si="8"/>
        <v/>
      </c>
      <c r="W50" s="1" t="str">
        <f t="shared" si="10"/>
        <v/>
      </c>
      <c r="X50" s="1"/>
      <c r="Y50" s="60"/>
      <c r="Z50" s="60"/>
      <c r="AA50" s="61"/>
      <c r="AD50"/>
      <c r="AE50"/>
    </row>
    <row r="51" spans="1:31" x14ac:dyDescent="0.15">
      <c r="A51" s="2"/>
      <c r="B51" s="12"/>
      <c r="C51" s="11"/>
      <c r="D51" s="51"/>
      <c r="E51" s="51"/>
      <c r="F51" s="48"/>
      <c r="G51" s="13"/>
      <c r="H51" s="13" t="str">
        <f t="shared" si="0"/>
        <v/>
      </c>
      <c r="I51" s="56" t="str">
        <f t="shared" si="1"/>
        <v/>
      </c>
      <c r="J51" s="13" t="str">
        <f t="shared" si="2"/>
        <v/>
      </c>
      <c r="K51" s="125" t="str">
        <f t="shared" si="3"/>
        <v/>
      </c>
      <c r="L51" s="81"/>
      <c r="M51" s="40"/>
      <c r="N51" s="81"/>
      <c r="O51" s="40"/>
      <c r="P51" s="48"/>
      <c r="Q51" s="45" t="str">
        <f t="shared" si="4"/>
        <v/>
      </c>
      <c r="R51" s="13" t="str">
        <f t="shared" si="5"/>
        <v/>
      </c>
      <c r="S51" s="56" t="str">
        <f t="shared" si="6"/>
        <v/>
      </c>
      <c r="T51" s="68" t="str">
        <f t="shared" si="7"/>
        <v/>
      </c>
      <c r="U51" s="2" t="str">
        <f t="shared" si="9"/>
        <v/>
      </c>
      <c r="V51" s="2" t="str">
        <f t="shared" si="8"/>
        <v/>
      </c>
      <c r="W51" s="2" t="str">
        <f t="shared" si="10"/>
        <v/>
      </c>
      <c r="X51" s="2"/>
      <c r="Y51" s="58"/>
      <c r="Z51" s="58"/>
      <c r="AA51" s="59"/>
      <c r="AD51"/>
      <c r="AE51"/>
    </row>
    <row r="52" spans="1:31" x14ac:dyDescent="0.15">
      <c r="A52" s="1"/>
      <c r="B52" s="26"/>
      <c r="C52" s="28"/>
      <c r="D52" s="52"/>
      <c r="E52" s="52"/>
      <c r="F52" s="49"/>
      <c r="G52" s="21"/>
      <c r="H52" s="21" t="str">
        <f t="shared" si="0"/>
        <v/>
      </c>
      <c r="I52" s="66" t="str">
        <f t="shared" si="1"/>
        <v/>
      </c>
      <c r="J52" s="21" t="str">
        <f t="shared" si="2"/>
        <v/>
      </c>
      <c r="K52" s="126" t="str">
        <f t="shared" si="3"/>
        <v/>
      </c>
      <c r="L52" s="82"/>
      <c r="M52" s="41"/>
      <c r="N52" s="82"/>
      <c r="O52" s="41"/>
      <c r="P52" s="49"/>
      <c r="Q52" s="46" t="str">
        <f t="shared" si="4"/>
        <v/>
      </c>
      <c r="R52" s="21" t="str">
        <f t="shared" si="5"/>
        <v/>
      </c>
      <c r="S52" s="66" t="str">
        <f t="shared" si="6"/>
        <v/>
      </c>
      <c r="T52" s="67" t="str">
        <f t="shared" si="7"/>
        <v/>
      </c>
      <c r="U52" s="1" t="str">
        <f t="shared" si="9"/>
        <v/>
      </c>
      <c r="V52" s="1" t="str">
        <f t="shared" si="8"/>
        <v/>
      </c>
      <c r="W52" s="1" t="str">
        <f t="shared" si="10"/>
        <v/>
      </c>
      <c r="X52" s="1"/>
      <c r="Y52" s="60"/>
      <c r="Z52" s="60"/>
      <c r="AA52" s="61"/>
      <c r="AB52" s="4"/>
      <c r="AC52" s="4"/>
      <c r="AD52"/>
      <c r="AE52"/>
    </row>
    <row r="53" spans="1:31" x14ac:dyDescent="0.15">
      <c r="A53" s="2"/>
      <c r="B53" s="12"/>
      <c r="C53" s="11"/>
      <c r="D53" s="51"/>
      <c r="E53" s="51"/>
      <c r="F53" s="48"/>
      <c r="G53" s="13"/>
      <c r="H53" s="13" t="str">
        <f t="shared" si="0"/>
        <v/>
      </c>
      <c r="I53" s="56" t="str">
        <f t="shared" si="1"/>
        <v/>
      </c>
      <c r="J53" s="13" t="str">
        <f t="shared" si="2"/>
        <v/>
      </c>
      <c r="K53" s="125" t="str">
        <f t="shared" si="3"/>
        <v/>
      </c>
      <c r="L53" s="81"/>
      <c r="M53" s="40"/>
      <c r="N53" s="81"/>
      <c r="O53" s="40"/>
      <c r="P53" s="48"/>
      <c r="Q53" s="45" t="str">
        <f t="shared" si="4"/>
        <v/>
      </c>
      <c r="R53" s="13" t="str">
        <f t="shared" si="5"/>
        <v/>
      </c>
      <c r="S53" s="56" t="str">
        <f t="shared" si="6"/>
        <v/>
      </c>
      <c r="T53" s="68" t="str">
        <f t="shared" si="7"/>
        <v/>
      </c>
      <c r="U53" s="2" t="str">
        <f t="shared" si="9"/>
        <v/>
      </c>
      <c r="V53" s="2" t="str">
        <f t="shared" si="8"/>
        <v/>
      </c>
      <c r="W53" s="2" t="str">
        <f t="shared" si="10"/>
        <v/>
      </c>
      <c r="X53" s="2"/>
      <c r="Y53" s="58"/>
      <c r="Z53" s="58"/>
      <c r="AA53" s="59"/>
      <c r="AB53" s="9"/>
      <c r="AC53" s="10"/>
    </row>
    <row r="54" spans="1:31" x14ac:dyDescent="0.15">
      <c r="A54" s="1"/>
      <c r="B54" s="26"/>
      <c r="C54" s="28"/>
      <c r="D54" s="52"/>
      <c r="E54" s="52"/>
      <c r="F54" s="49"/>
      <c r="G54" s="21"/>
      <c r="H54" s="21" t="str">
        <f t="shared" si="0"/>
        <v/>
      </c>
      <c r="I54" s="66" t="str">
        <f t="shared" si="1"/>
        <v/>
      </c>
      <c r="J54" s="21" t="str">
        <f t="shared" si="2"/>
        <v/>
      </c>
      <c r="K54" s="126" t="str">
        <f t="shared" si="3"/>
        <v/>
      </c>
      <c r="L54" s="82"/>
      <c r="M54" s="41"/>
      <c r="N54" s="82"/>
      <c r="O54" s="41"/>
      <c r="P54" s="49"/>
      <c r="Q54" s="46" t="str">
        <f t="shared" si="4"/>
        <v/>
      </c>
      <c r="R54" s="21" t="str">
        <f t="shared" si="5"/>
        <v/>
      </c>
      <c r="S54" s="66" t="str">
        <f t="shared" si="6"/>
        <v/>
      </c>
      <c r="T54" s="67" t="str">
        <f t="shared" si="7"/>
        <v/>
      </c>
      <c r="U54" s="1" t="str">
        <f t="shared" si="9"/>
        <v/>
      </c>
      <c r="V54" s="1" t="str">
        <f t="shared" si="8"/>
        <v/>
      </c>
      <c r="W54" s="1" t="str">
        <f t="shared" si="10"/>
        <v/>
      </c>
      <c r="X54" s="1"/>
      <c r="Y54" s="60"/>
      <c r="Z54" s="60"/>
      <c r="AA54" s="61"/>
      <c r="AB54" s="4"/>
      <c r="AC54" s="4"/>
    </row>
    <row r="55" spans="1:31" x14ac:dyDescent="0.15">
      <c r="A55" s="2"/>
      <c r="B55" s="12"/>
      <c r="C55" s="11"/>
      <c r="D55" s="51"/>
      <c r="E55" s="51"/>
      <c r="F55" s="48"/>
      <c r="G55" s="13"/>
      <c r="H55" s="13" t="str">
        <f t="shared" si="0"/>
        <v/>
      </c>
      <c r="I55" s="56" t="str">
        <f t="shared" si="1"/>
        <v/>
      </c>
      <c r="J55" s="13" t="str">
        <f t="shared" si="2"/>
        <v/>
      </c>
      <c r="K55" s="125" t="str">
        <f t="shared" si="3"/>
        <v/>
      </c>
      <c r="L55" s="81"/>
      <c r="M55" s="40"/>
      <c r="N55" s="81"/>
      <c r="O55" s="40"/>
      <c r="P55" s="48"/>
      <c r="Q55" s="45" t="str">
        <f t="shared" si="4"/>
        <v/>
      </c>
      <c r="R55" s="13" t="str">
        <f t="shared" si="5"/>
        <v/>
      </c>
      <c r="S55" s="56" t="str">
        <f t="shared" si="6"/>
        <v/>
      </c>
      <c r="T55" s="68" t="str">
        <f t="shared" si="7"/>
        <v/>
      </c>
      <c r="U55" s="2" t="str">
        <f t="shared" si="9"/>
        <v/>
      </c>
      <c r="V55" s="2" t="str">
        <f t="shared" si="8"/>
        <v/>
      </c>
      <c r="W55" s="2" t="str">
        <f t="shared" si="10"/>
        <v/>
      </c>
      <c r="X55" s="2"/>
      <c r="Y55" s="58"/>
      <c r="Z55" s="58"/>
      <c r="AA55" s="59"/>
      <c r="AB55" s="4"/>
      <c r="AC55" s="4"/>
    </row>
    <row r="56" spans="1:31" x14ac:dyDescent="0.15">
      <c r="A56" s="1"/>
      <c r="B56" s="26"/>
      <c r="C56" s="28"/>
      <c r="D56" s="52"/>
      <c r="E56" s="52"/>
      <c r="F56" s="49"/>
      <c r="G56" s="21"/>
      <c r="H56" s="21" t="str">
        <f t="shared" si="0"/>
        <v/>
      </c>
      <c r="I56" s="66" t="str">
        <f t="shared" si="1"/>
        <v/>
      </c>
      <c r="J56" s="21" t="str">
        <f t="shared" si="2"/>
        <v/>
      </c>
      <c r="K56" s="126" t="str">
        <f t="shared" si="3"/>
        <v/>
      </c>
      <c r="L56" s="82"/>
      <c r="M56" s="41"/>
      <c r="N56" s="82"/>
      <c r="O56" s="41"/>
      <c r="P56" s="49"/>
      <c r="Q56" s="46" t="str">
        <f t="shared" si="4"/>
        <v/>
      </c>
      <c r="R56" s="21" t="str">
        <f t="shared" si="5"/>
        <v/>
      </c>
      <c r="S56" s="66" t="str">
        <f t="shared" si="6"/>
        <v/>
      </c>
      <c r="T56" s="67" t="str">
        <f t="shared" si="7"/>
        <v/>
      </c>
      <c r="U56" s="1" t="str">
        <f t="shared" si="9"/>
        <v/>
      </c>
      <c r="V56" s="1" t="str">
        <f t="shared" si="8"/>
        <v/>
      </c>
      <c r="W56" s="1" t="str">
        <f t="shared" si="10"/>
        <v/>
      </c>
      <c r="X56" s="1"/>
      <c r="Y56" s="60"/>
      <c r="Z56" s="60"/>
      <c r="AA56" s="61"/>
      <c r="AB56" s="4"/>
      <c r="AC56" s="4"/>
    </row>
    <row r="57" spans="1:31" x14ac:dyDescent="0.15">
      <c r="A57" s="2"/>
      <c r="B57" s="12"/>
      <c r="C57" s="11"/>
      <c r="D57" s="51"/>
      <c r="E57" s="51"/>
      <c r="F57" s="48"/>
      <c r="G57" s="13"/>
      <c r="H57" s="13" t="str">
        <f t="shared" si="0"/>
        <v/>
      </c>
      <c r="I57" s="56" t="str">
        <f t="shared" si="1"/>
        <v/>
      </c>
      <c r="J57" s="13" t="str">
        <f t="shared" si="2"/>
        <v/>
      </c>
      <c r="K57" s="125" t="str">
        <f t="shared" si="3"/>
        <v/>
      </c>
      <c r="L57" s="81"/>
      <c r="M57" s="40"/>
      <c r="N57" s="81"/>
      <c r="O57" s="40"/>
      <c r="P57" s="48"/>
      <c r="Q57" s="45" t="str">
        <f t="shared" si="4"/>
        <v/>
      </c>
      <c r="R57" s="13" t="str">
        <f t="shared" si="5"/>
        <v/>
      </c>
      <c r="S57" s="56" t="str">
        <f t="shared" si="6"/>
        <v/>
      </c>
      <c r="T57" s="68" t="str">
        <f t="shared" si="7"/>
        <v/>
      </c>
      <c r="U57" s="2" t="str">
        <f t="shared" si="9"/>
        <v/>
      </c>
      <c r="V57" s="2" t="str">
        <f t="shared" si="8"/>
        <v/>
      </c>
      <c r="W57" s="2" t="str">
        <f t="shared" si="10"/>
        <v/>
      </c>
      <c r="X57" s="2"/>
      <c r="Y57" s="58"/>
      <c r="Z57" s="58"/>
      <c r="AA57" s="59"/>
      <c r="AB57" s="4"/>
      <c r="AC57" s="4"/>
    </row>
    <row r="58" spans="1:31" x14ac:dyDescent="0.15">
      <c r="A58" s="1"/>
      <c r="B58" s="26"/>
      <c r="C58" s="28"/>
      <c r="D58" s="52"/>
      <c r="E58" s="52"/>
      <c r="F58" s="49"/>
      <c r="G58" s="21"/>
      <c r="H58" s="21" t="str">
        <f t="shared" si="0"/>
        <v/>
      </c>
      <c r="I58" s="66" t="str">
        <f t="shared" si="1"/>
        <v/>
      </c>
      <c r="J58" s="21" t="str">
        <f t="shared" si="2"/>
        <v/>
      </c>
      <c r="K58" s="126" t="str">
        <f t="shared" si="3"/>
        <v/>
      </c>
      <c r="L58" s="82"/>
      <c r="M58" s="41"/>
      <c r="N58" s="82"/>
      <c r="O58" s="41"/>
      <c r="P58" s="49"/>
      <c r="Q58" s="46" t="str">
        <f t="shared" si="4"/>
        <v/>
      </c>
      <c r="R58" s="21" t="str">
        <f t="shared" si="5"/>
        <v/>
      </c>
      <c r="S58" s="66" t="str">
        <f t="shared" si="6"/>
        <v/>
      </c>
      <c r="T58" s="67" t="str">
        <f t="shared" si="7"/>
        <v/>
      </c>
      <c r="U58" s="1" t="str">
        <f t="shared" si="9"/>
        <v/>
      </c>
      <c r="V58" s="1" t="str">
        <f t="shared" si="8"/>
        <v/>
      </c>
      <c r="W58" s="1" t="str">
        <f t="shared" si="10"/>
        <v/>
      </c>
      <c r="X58" s="1"/>
      <c r="Y58" s="60"/>
      <c r="Z58" s="60"/>
      <c r="AA58" s="61"/>
      <c r="AB58" s="4"/>
      <c r="AC58" s="4"/>
    </row>
    <row r="59" spans="1:31" x14ac:dyDescent="0.15">
      <c r="A59" s="2"/>
      <c r="B59" s="12"/>
      <c r="C59" s="11"/>
      <c r="D59" s="51"/>
      <c r="E59" s="51"/>
      <c r="F59" s="48"/>
      <c r="G59" s="13"/>
      <c r="H59" s="13" t="str">
        <f t="shared" si="0"/>
        <v/>
      </c>
      <c r="I59" s="56" t="str">
        <f t="shared" si="1"/>
        <v/>
      </c>
      <c r="J59" s="13" t="str">
        <f t="shared" si="2"/>
        <v/>
      </c>
      <c r="K59" s="125" t="str">
        <f t="shared" si="3"/>
        <v/>
      </c>
      <c r="L59" s="81"/>
      <c r="M59" s="40"/>
      <c r="N59" s="81"/>
      <c r="O59" s="40"/>
      <c r="P59" s="48"/>
      <c r="Q59" s="45" t="str">
        <f t="shared" si="4"/>
        <v/>
      </c>
      <c r="R59" s="13" t="str">
        <f t="shared" si="5"/>
        <v/>
      </c>
      <c r="S59" s="56" t="str">
        <f t="shared" si="6"/>
        <v/>
      </c>
      <c r="T59" s="68" t="str">
        <f t="shared" si="7"/>
        <v/>
      </c>
      <c r="U59" s="2" t="str">
        <f t="shared" si="9"/>
        <v/>
      </c>
      <c r="V59" s="2" t="str">
        <f t="shared" si="8"/>
        <v/>
      </c>
      <c r="W59" s="2" t="str">
        <f t="shared" si="10"/>
        <v/>
      </c>
      <c r="X59" s="2"/>
      <c r="Y59" s="58"/>
      <c r="Z59" s="58"/>
      <c r="AA59" s="59"/>
      <c r="AB59" s="4"/>
      <c r="AC59" s="4"/>
    </row>
    <row r="60" spans="1:31" x14ac:dyDescent="0.15">
      <c r="A60" s="1"/>
      <c r="B60" s="26"/>
      <c r="C60" s="28"/>
      <c r="D60" s="52"/>
      <c r="E60" s="52"/>
      <c r="F60" s="49"/>
      <c r="G60" s="21"/>
      <c r="H60" s="21" t="str">
        <f t="shared" si="0"/>
        <v/>
      </c>
      <c r="I60" s="66" t="str">
        <f t="shared" si="1"/>
        <v/>
      </c>
      <c r="J60" s="21" t="str">
        <f t="shared" si="2"/>
        <v/>
      </c>
      <c r="K60" s="126" t="str">
        <f t="shared" si="3"/>
        <v/>
      </c>
      <c r="L60" s="82"/>
      <c r="M60" s="41"/>
      <c r="N60" s="82"/>
      <c r="O60" s="41"/>
      <c r="P60" s="49"/>
      <c r="Q60" s="46" t="str">
        <f t="shared" si="4"/>
        <v/>
      </c>
      <c r="R60" s="21" t="str">
        <f t="shared" si="5"/>
        <v/>
      </c>
      <c r="S60" s="66" t="str">
        <f t="shared" si="6"/>
        <v/>
      </c>
      <c r="T60" s="67" t="str">
        <f t="shared" si="7"/>
        <v/>
      </c>
      <c r="U60" s="1" t="str">
        <f t="shared" si="9"/>
        <v/>
      </c>
      <c r="V60" s="1" t="str">
        <f t="shared" si="8"/>
        <v/>
      </c>
      <c r="W60" s="1" t="str">
        <f t="shared" si="10"/>
        <v/>
      </c>
      <c r="X60" s="1"/>
      <c r="Y60" s="60"/>
      <c r="Z60" s="60"/>
      <c r="AA60" s="61"/>
      <c r="AB60" s="4"/>
      <c r="AC60" s="4"/>
    </row>
    <row r="61" spans="1:31" x14ac:dyDescent="0.15">
      <c r="A61" s="2"/>
      <c r="B61" s="12"/>
      <c r="C61" s="11"/>
      <c r="D61" s="51"/>
      <c r="E61" s="51"/>
      <c r="F61" s="48"/>
      <c r="G61" s="13"/>
      <c r="H61" s="13" t="str">
        <f t="shared" si="0"/>
        <v/>
      </c>
      <c r="I61" s="56" t="str">
        <f t="shared" si="1"/>
        <v/>
      </c>
      <c r="J61" s="13" t="str">
        <f t="shared" si="2"/>
        <v/>
      </c>
      <c r="K61" s="125" t="str">
        <f t="shared" ref="K61:K124" si="11">IF(G61=0,"",J61/H61)</f>
        <v/>
      </c>
      <c r="L61" s="81"/>
      <c r="M61" s="40"/>
      <c r="N61" s="81"/>
      <c r="O61" s="40"/>
      <c r="P61" s="48"/>
      <c r="Q61" s="45" t="str">
        <f t="shared" si="4"/>
        <v/>
      </c>
      <c r="R61" s="13" t="str">
        <f t="shared" si="5"/>
        <v/>
      </c>
      <c r="S61" s="56" t="str">
        <f t="shared" si="6"/>
        <v/>
      </c>
      <c r="T61" s="68" t="str">
        <f t="shared" si="7"/>
        <v/>
      </c>
      <c r="U61" s="2" t="str">
        <f t="shared" si="9"/>
        <v/>
      </c>
      <c r="V61" s="2" t="str">
        <f t="shared" si="8"/>
        <v/>
      </c>
      <c r="W61" s="2" t="str">
        <f t="shared" si="10"/>
        <v/>
      </c>
      <c r="X61" s="2"/>
      <c r="Y61" s="58"/>
      <c r="Z61" s="58"/>
      <c r="AA61" s="59"/>
      <c r="AB61" s="4"/>
      <c r="AC61" s="4"/>
    </row>
    <row r="62" spans="1:31" x14ac:dyDescent="0.15">
      <c r="A62" s="1"/>
      <c r="B62" s="26"/>
      <c r="C62" s="28"/>
      <c r="D62" s="52"/>
      <c r="E62" s="52"/>
      <c r="F62" s="49"/>
      <c r="G62" s="30"/>
      <c r="H62" s="21" t="str">
        <f t="shared" ref="H62:H125" si="12">IF(G62=0,"",IF(B62="B",D62-F62,F62-D62)*C62*10000)</f>
        <v/>
      </c>
      <c r="I62" s="66" t="str">
        <f t="shared" ref="I62:I125" si="13">IFERROR(H62/G62,"")</f>
        <v/>
      </c>
      <c r="J62" s="21" t="str">
        <f t="shared" ref="J62:J125" si="14">IF(G62=0,"",IF(B62="S",D62-E62,E62-D62)*C62*10000)</f>
        <v/>
      </c>
      <c r="K62" s="126" t="str">
        <f t="shared" si="11"/>
        <v/>
      </c>
      <c r="L62" s="82"/>
      <c r="M62" s="41"/>
      <c r="N62" s="82"/>
      <c r="O62" s="41"/>
      <c r="P62" s="49"/>
      <c r="Q62" s="46" t="str">
        <f t="shared" si="4"/>
        <v/>
      </c>
      <c r="R62" s="21" t="str">
        <f t="shared" si="5"/>
        <v/>
      </c>
      <c r="S62" s="66" t="str">
        <f t="shared" si="6"/>
        <v/>
      </c>
      <c r="T62" s="67" t="str">
        <f t="shared" ref="T62:T125" si="15">IFERROR(R62/H62,"")</f>
        <v/>
      </c>
      <c r="U62" s="1" t="str">
        <f t="shared" si="9"/>
        <v/>
      </c>
      <c r="V62" s="1" t="str">
        <f t="shared" si="8"/>
        <v/>
      </c>
      <c r="W62" s="1" t="str">
        <f t="shared" si="10"/>
        <v/>
      </c>
      <c r="X62" s="1"/>
      <c r="Y62" s="60"/>
      <c r="Z62" s="60"/>
      <c r="AA62" s="61"/>
      <c r="AB62" s="4"/>
      <c r="AC62" s="4"/>
    </row>
    <row r="63" spans="1:31" x14ac:dyDescent="0.15">
      <c r="A63" s="2"/>
      <c r="B63" s="12"/>
      <c r="C63" s="11"/>
      <c r="D63" s="51"/>
      <c r="E63" s="51"/>
      <c r="F63" s="48"/>
      <c r="G63" s="31"/>
      <c r="H63" s="13" t="str">
        <f t="shared" si="12"/>
        <v/>
      </c>
      <c r="I63" s="56" t="str">
        <f t="shared" si="13"/>
        <v/>
      </c>
      <c r="J63" s="13" t="str">
        <f t="shared" si="14"/>
        <v/>
      </c>
      <c r="K63" s="125" t="str">
        <f t="shared" si="11"/>
        <v/>
      </c>
      <c r="L63" s="81"/>
      <c r="M63" s="40"/>
      <c r="N63" s="81"/>
      <c r="O63" s="40"/>
      <c r="P63" s="48"/>
      <c r="Q63" s="45" t="str">
        <f t="shared" ref="Q63:Q126" si="16">IF(C63=0,"",IF(B63="B",P63-D63,D63-P63)*10000)</f>
        <v/>
      </c>
      <c r="R63" s="13" t="str">
        <f t="shared" ref="R63:R126" si="17">IF(C63=0,"",IF(B63="B",P63*C63-D63*C63,D63*C63-P63*C63)*10000)</f>
        <v/>
      </c>
      <c r="S63" s="56" t="str">
        <f t="shared" ref="S63:S126" si="18">IF(C63=0,"",R63/G63)</f>
        <v/>
      </c>
      <c r="T63" s="68" t="str">
        <f t="shared" si="15"/>
        <v/>
      </c>
      <c r="U63" s="2" t="str">
        <f t="shared" ref="U63:U126" si="19">IF(C63=0,"",U62+1)</f>
        <v/>
      </c>
      <c r="V63" s="2" t="str">
        <f t="shared" ref="V63:V126" si="20">IF(C63=0,"",IF(S63&gt;0,1,0))</f>
        <v/>
      </c>
      <c r="W63" s="2" t="str">
        <f t="shared" ref="W63:W126" si="21">IF(C63=0,"",SUM(V63+W62))</f>
        <v/>
      </c>
      <c r="X63" s="2"/>
      <c r="Y63" s="58"/>
      <c r="Z63" s="58"/>
      <c r="AA63" s="58"/>
      <c r="AB63" s="4"/>
      <c r="AC63" s="4"/>
    </row>
    <row r="64" spans="1:31" x14ac:dyDescent="0.15">
      <c r="A64" s="1"/>
      <c r="B64" s="26"/>
      <c r="C64" s="28"/>
      <c r="D64" s="52"/>
      <c r="E64" s="52"/>
      <c r="F64" s="49"/>
      <c r="G64" s="30"/>
      <c r="H64" s="21" t="str">
        <f t="shared" si="12"/>
        <v/>
      </c>
      <c r="I64" s="66" t="str">
        <f t="shared" si="13"/>
        <v/>
      </c>
      <c r="J64" s="21" t="str">
        <f t="shared" si="14"/>
        <v/>
      </c>
      <c r="K64" s="126" t="str">
        <f t="shared" si="11"/>
        <v/>
      </c>
      <c r="L64" s="82"/>
      <c r="M64" s="41"/>
      <c r="N64" s="82"/>
      <c r="O64" s="41"/>
      <c r="P64" s="49"/>
      <c r="Q64" s="46" t="str">
        <f t="shared" si="16"/>
        <v/>
      </c>
      <c r="R64" s="21" t="str">
        <f t="shared" si="17"/>
        <v/>
      </c>
      <c r="S64" s="66" t="str">
        <f t="shared" si="18"/>
        <v/>
      </c>
      <c r="T64" s="67" t="str">
        <f t="shared" si="15"/>
        <v/>
      </c>
      <c r="U64" s="1" t="str">
        <f t="shared" si="19"/>
        <v/>
      </c>
      <c r="V64" s="1" t="str">
        <f t="shared" si="20"/>
        <v/>
      </c>
      <c r="W64" s="1" t="str">
        <f t="shared" si="21"/>
        <v/>
      </c>
      <c r="X64" s="1"/>
      <c r="Y64" s="60"/>
      <c r="Z64" s="60"/>
      <c r="AA64" s="60"/>
      <c r="AB64" s="4"/>
      <c r="AC64" s="4"/>
    </row>
    <row r="65" spans="1:29" x14ac:dyDescent="0.15">
      <c r="A65" s="2"/>
      <c r="B65" s="12"/>
      <c r="C65" s="11"/>
      <c r="D65" s="51"/>
      <c r="E65" s="51"/>
      <c r="F65" s="48"/>
      <c r="G65" s="31"/>
      <c r="H65" s="13" t="str">
        <f t="shared" si="12"/>
        <v/>
      </c>
      <c r="I65" s="56" t="str">
        <f t="shared" si="13"/>
        <v/>
      </c>
      <c r="J65" s="13" t="str">
        <f t="shared" si="14"/>
        <v/>
      </c>
      <c r="K65" s="125" t="str">
        <f t="shared" si="11"/>
        <v/>
      </c>
      <c r="L65" s="81"/>
      <c r="M65" s="40"/>
      <c r="N65" s="81"/>
      <c r="O65" s="40"/>
      <c r="P65" s="48"/>
      <c r="Q65" s="45" t="str">
        <f t="shared" si="16"/>
        <v/>
      </c>
      <c r="R65" s="13" t="str">
        <f t="shared" si="17"/>
        <v/>
      </c>
      <c r="S65" s="56" t="str">
        <f t="shared" si="18"/>
        <v/>
      </c>
      <c r="T65" s="68" t="str">
        <f t="shared" si="15"/>
        <v/>
      </c>
      <c r="U65" s="2" t="str">
        <f t="shared" si="19"/>
        <v/>
      </c>
      <c r="V65" s="2" t="str">
        <f t="shared" si="20"/>
        <v/>
      </c>
      <c r="W65" s="2" t="str">
        <f t="shared" si="21"/>
        <v/>
      </c>
      <c r="X65" s="2"/>
      <c r="Y65" s="58"/>
      <c r="Z65" s="58"/>
      <c r="AA65" s="58"/>
      <c r="AB65" s="4"/>
      <c r="AC65" s="4"/>
    </row>
    <row r="66" spans="1:29" x14ac:dyDescent="0.15">
      <c r="A66" s="1"/>
      <c r="B66" s="26"/>
      <c r="C66" s="28"/>
      <c r="D66" s="52"/>
      <c r="E66" s="52"/>
      <c r="F66" s="49"/>
      <c r="G66" s="30"/>
      <c r="H66" s="21" t="str">
        <f t="shared" si="12"/>
        <v/>
      </c>
      <c r="I66" s="66" t="str">
        <f t="shared" si="13"/>
        <v/>
      </c>
      <c r="J66" s="21" t="str">
        <f t="shared" si="14"/>
        <v/>
      </c>
      <c r="K66" s="126" t="str">
        <f t="shared" si="11"/>
        <v/>
      </c>
      <c r="L66" s="82"/>
      <c r="M66" s="41"/>
      <c r="N66" s="82"/>
      <c r="O66" s="41"/>
      <c r="P66" s="49"/>
      <c r="Q66" s="46" t="str">
        <f t="shared" si="16"/>
        <v/>
      </c>
      <c r="R66" s="21" t="str">
        <f t="shared" si="17"/>
        <v/>
      </c>
      <c r="S66" s="66" t="str">
        <f t="shared" si="18"/>
        <v/>
      </c>
      <c r="T66" s="67" t="str">
        <f t="shared" si="15"/>
        <v/>
      </c>
      <c r="U66" s="1" t="str">
        <f t="shared" si="19"/>
        <v/>
      </c>
      <c r="V66" s="1" t="str">
        <f t="shared" si="20"/>
        <v/>
      </c>
      <c r="W66" s="1" t="str">
        <f t="shared" si="21"/>
        <v/>
      </c>
      <c r="X66" s="1"/>
      <c r="Y66" s="60"/>
      <c r="Z66" s="60"/>
      <c r="AA66" s="60"/>
      <c r="AB66" s="4"/>
      <c r="AC66" s="4"/>
    </row>
    <row r="67" spans="1:29" x14ac:dyDescent="0.15">
      <c r="A67" s="2"/>
      <c r="B67" s="12"/>
      <c r="C67" s="11"/>
      <c r="D67" s="51"/>
      <c r="E67" s="51"/>
      <c r="F67" s="48"/>
      <c r="G67" s="31"/>
      <c r="H67" s="13" t="str">
        <f t="shared" si="12"/>
        <v/>
      </c>
      <c r="I67" s="56" t="str">
        <f t="shared" si="13"/>
        <v/>
      </c>
      <c r="J67" s="13" t="str">
        <f t="shared" si="14"/>
        <v/>
      </c>
      <c r="K67" s="125" t="str">
        <f t="shared" si="11"/>
        <v/>
      </c>
      <c r="L67" s="81"/>
      <c r="M67" s="40"/>
      <c r="N67" s="81"/>
      <c r="O67" s="40"/>
      <c r="P67" s="48"/>
      <c r="Q67" s="45" t="str">
        <f t="shared" si="16"/>
        <v/>
      </c>
      <c r="R67" s="13" t="str">
        <f t="shared" si="17"/>
        <v/>
      </c>
      <c r="S67" s="56" t="str">
        <f t="shared" si="18"/>
        <v/>
      </c>
      <c r="T67" s="68" t="str">
        <f t="shared" si="15"/>
        <v/>
      </c>
      <c r="U67" s="2" t="str">
        <f t="shared" si="19"/>
        <v/>
      </c>
      <c r="V67" s="2" t="str">
        <f t="shared" si="20"/>
        <v/>
      </c>
      <c r="W67" s="2" t="str">
        <f t="shared" si="21"/>
        <v/>
      </c>
      <c r="X67" s="2"/>
      <c r="Y67" s="58"/>
      <c r="Z67" s="58"/>
      <c r="AA67" s="58"/>
      <c r="AB67" s="4"/>
      <c r="AC67" s="4"/>
    </row>
    <row r="68" spans="1:29" x14ac:dyDescent="0.15">
      <c r="A68" s="1"/>
      <c r="B68" s="26"/>
      <c r="C68" s="28"/>
      <c r="D68" s="52"/>
      <c r="E68" s="52"/>
      <c r="F68" s="49"/>
      <c r="G68" s="30"/>
      <c r="H68" s="21" t="str">
        <f t="shared" si="12"/>
        <v/>
      </c>
      <c r="I68" s="66" t="str">
        <f t="shared" si="13"/>
        <v/>
      </c>
      <c r="J68" s="21" t="str">
        <f t="shared" si="14"/>
        <v/>
      </c>
      <c r="K68" s="126" t="str">
        <f t="shared" si="11"/>
        <v/>
      </c>
      <c r="L68" s="82"/>
      <c r="M68" s="41"/>
      <c r="N68" s="82"/>
      <c r="O68" s="41"/>
      <c r="P68" s="49"/>
      <c r="Q68" s="46" t="str">
        <f t="shared" si="16"/>
        <v/>
      </c>
      <c r="R68" s="21" t="str">
        <f t="shared" si="17"/>
        <v/>
      </c>
      <c r="S68" s="66" t="str">
        <f t="shared" si="18"/>
        <v/>
      </c>
      <c r="T68" s="67" t="str">
        <f t="shared" si="15"/>
        <v/>
      </c>
      <c r="U68" s="1" t="str">
        <f t="shared" si="19"/>
        <v/>
      </c>
      <c r="V68" s="1" t="str">
        <f t="shared" si="20"/>
        <v/>
      </c>
      <c r="W68" s="1" t="str">
        <f t="shared" si="21"/>
        <v/>
      </c>
      <c r="X68" s="1"/>
      <c r="Y68" s="60"/>
      <c r="Z68" s="60"/>
      <c r="AA68" s="60"/>
      <c r="AB68" s="4"/>
      <c r="AC68" s="4"/>
    </row>
    <row r="69" spans="1:29" x14ac:dyDescent="0.15">
      <c r="A69" s="2"/>
      <c r="B69" s="12"/>
      <c r="C69" s="11"/>
      <c r="D69" s="51"/>
      <c r="E69" s="51"/>
      <c r="F69" s="48"/>
      <c r="G69" s="31"/>
      <c r="H69" s="13" t="str">
        <f t="shared" si="12"/>
        <v/>
      </c>
      <c r="I69" s="56" t="str">
        <f t="shared" si="13"/>
        <v/>
      </c>
      <c r="J69" s="13" t="str">
        <f t="shared" si="14"/>
        <v/>
      </c>
      <c r="K69" s="125" t="str">
        <f t="shared" si="11"/>
        <v/>
      </c>
      <c r="L69" s="81"/>
      <c r="M69" s="40"/>
      <c r="N69" s="81"/>
      <c r="O69" s="40"/>
      <c r="P69" s="48"/>
      <c r="Q69" s="45" t="str">
        <f t="shared" si="16"/>
        <v/>
      </c>
      <c r="R69" s="13" t="str">
        <f t="shared" si="17"/>
        <v/>
      </c>
      <c r="S69" s="56" t="str">
        <f t="shared" si="18"/>
        <v/>
      </c>
      <c r="T69" s="68" t="str">
        <f t="shared" si="15"/>
        <v/>
      </c>
      <c r="U69" s="2" t="str">
        <f t="shared" si="19"/>
        <v/>
      </c>
      <c r="V69" s="2" t="str">
        <f t="shared" si="20"/>
        <v/>
      </c>
      <c r="W69" s="2" t="str">
        <f t="shared" si="21"/>
        <v/>
      </c>
      <c r="X69" s="2"/>
      <c r="Y69" s="58"/>
      <c r="Z69" s="58"/>
      <c r="AA69" s="58"/>
      <c r="AB69" s="4"/>
      <c r="AC69" s="4"/>
    </row>
    <row r="70" spans="1:29" x14ac:dyDescent="0.15">
      <c r="A70" s="1"/>
      <c r="B70" s="26"/>
      <c r="C70" s="28"/>
      <c r="D70" s="52"/>
      <c r="E70" s="52"/>
      <c r="F70" s="49"/>
      <c r="G70" s="30"/>
      <c r="H70" s="21" t="str">
        <f t="shared" si="12"/>
        <v/>
      </c>
      <c r="I70" s="66" t="str">
        <f t="shared" si="13"/>
        <v/>
      </c>
      <c r="J70" s="21" t="str">
        <f t="shared" si="14"/>
        <v/>
      </c>
      <c r="K70" s="126" t="str">
        <f t="shared" si="11"/>
        <v/>
      </c>
      <c r="L70" s="82"/>
      <c r="M70" s="41"/>
      <c r="N70" s="82"/>
      <c r="O70" s="41"/>
      <c r="P70" s="49"/>
      <c r="Q70" s="46" t="str">
        <f t="shared" si="16"/>
        <v/>
      </c>
      <c r="R70" s="21" t="str">
        <f t="shared" si="17"/>
        <v/>
      </c>
      <c r="S70" s="66" t="str">
        <f t="shared" si="18"/>
        <v/>
      </c>
      <c r="T70" s="67" t="str">
        <f t="shared" si="15"/>
        <v/>
      </c>
      <c r="U70" s="1" t="str">
        <f t="shared" si="19"/>
        <v/>
      </c>
      <c r="V70" s="1" t="str">
        <f t="shared" si="20"/>
        <v/>
      </c>
      <c r="W70" s="1" t="str">
        <f t="shared" si="21"/>
        <v/>
      </c>
      <c r="X70" s="1"/>
      <c r="Y70" s="60"/>
      <c r="Z70" s="60"/>
      <c r="AA70" s="60"/>
      <c r="AB70" s="4"/>
      <c r="AC70" s="4"/>
    </row>
    <row r="71" spans="1:29" x14ac:dyDescent="0.15">
      <c r="A71" s="2"/>
      <c r="B71" s="12"/>
      <c r="C71" s="11"/>
      <c r="D71" s="51"/>
      <c r="E71" s="51"/>
      <c r="F71" s="48"/>
      <c r="G71" s="31"/>
      <c r="H71" s="13" t="str">
        <f t="shared" si="12"/>
        <v/>
      </c>
      <c r="I71" s="56" t="str">
        <f t="shared" si="13"/>
        <v/>
      </c>
      <c r="J71" s="13" t="str">
        <f t="shared" si="14"/>
        <v/>
      </c>
      <c r="K71" s="125" t="str">
        <f t="shared" si="11"/>
        <v/>
      </c>
      <c r="L71" s="81"/>
      <c r="M71" s="40"/>
      <c r="N71" s="81"/>
      <c r="O71" s="40"/>
      <c r="P71" s="48"/>
      <c r="Q71" s="45" t="str">
        <f t="shared" si="16"/>
        <v/>
      </c>
      <c r="R71" s="13" t="str">
        <f t="shared" si="17"/>
        <v/>
      </c>
      <c r="S71" s="56" t="str">
        <f t="shared" si="18"/>
        <v/>
      </c>
      <c r="T71" s="68" t="str">
        <f t="shared" si="15"/>
        <v/>
      </c>
      <c r="U71" s="2" t="str">
        <f t="shared" si="19"/>
        <v/>
      </c>
      <c r="V71" s="2" t="str">
        <f t="shared" si="20"/>
        <v/>
      </c>
      <c r="W71" s="2" t="str">
        <f t="shared" si="21"/>
        <v/>
      </c>
      <c r="X71" s="2"/>
      <c r="Y71" s="58"/>
      <c r="Z71" s="58"/>
      <c r="AA71" s="58"/>
      <c r="AB71" s="4"/>
      <c r="AC71" s="4"/>
    </row>
    <row r="72" spans="1:29" x14ac:dyDescent="0.15">
      <c r="A72" s="1"/>
      <c r="B72" s="26"/>
      <c r="C72" s="28"/>
      <c r="D72" s="52"/>
      <c r="E72" s="52"/>
      <c r="F72" s="49"/>
      <c r="G72" s="30"/>
      <c r="H72" s="21" t="str">
        <f t="shared" si="12"/>
        <v/>
      </c>
      <c r="I72" s="66" t="str">
        <f t="shared" si="13"/>
        <v/>
      </c>
      <c r="J72" s="21" t="str">
        <f t="shared" si="14"/>
        <v/>
      </c>
      <c r="K72" s="126" t="str">
        <f t="shared" si="11"/>
        <v/>
      </c>
      <c r="L72" s="82"/>
      <c r="M72" s="41"/>
      <c r="N72" s="82"/>
      <c r="O72" s="41"/>
      <c r="P72" s="49"/>
      <c r="Q72" s="46" t="str">
        <f t="shared" si="16"/>
        <v/>
      </c>
      <c r="R72" s="21" t="str">
        <f t="shared" si="17"/>
        <v/>
      </c>
      <c r="S72" s="66" t="str">
        <f t="shared" si="18"/>
        <v/>
      </c>
      <c r="T72" s="67" t="str">
        <f t="shared" si="15"/>
        <v/>
      </c>
      <c r="U72" s="1" t="str">
        <f t="shared" si="19"/>
        <v/>
      </c>
      <c r="V72" s="1" t="str">
        <f t="shared" si="20"/>
        <v/>
      </c>
      <c r="W72" s="1" t="str">
        <f t="shared" si="21"/>
        <v/>
      </c>
      <c r="X72" s="1"/>
      <c r="Y72" s="60"/>
      <c r="Z72" s="60"/>
      <c r="AA72" s="60"/>
      <c r="AB72" s="4"/>
      <c r="AC72" s="4"/>
    </row>
    <row r="73" spans="1:29" x14ac:dyDescent="0.15">
      <c r="A73" s="2"/>
      <c r="B73" s="12"/>
      <c r="C73" s="11"/>
      <c r="D73" s="51"/>
      <c r="E73" s="51"/>
      <c r="F73" s="48"/>
      <c r="G73" s="31"/>
      <c r="H73" s="13" t="str">
        <f t="shared" si="12"/>
        <v/>
      </c>
      <c r="I73" s="56" t="str">
        <f t="shared" si="13"/>
        <v/>
      </c>
      <c r="J73" s="13" t="str">
        <f t="shared" si="14"/>
        <v/>
      </c>
      <c r="K73" s="125" t="str">
        <f t="shared" si="11"/>
        <v/>
      </c>
      <c r="L73" s="81"/>
      <c r="M73" s="40"/>
      <c r="N73" s="81"/>
      <c r="O73" s="40"/>
      <c r="P73" s="48"/>
      <c r="Q73" s="45" t="str">
        <f t="shared" si="16"/>
        <v/>
      </c>
      <c r="R73" s="13" t="str">
        <f t="shared" si="17"/>
        <v/>
      </c>
      <c r="S73" s="56" t="str">
        <f t="shared" si="18"/>
        <v/>
      </c>
      <c r="T73" s="68" t="str">
        <f t="shared" si="15"/>
        <v/>
      </c>
      <c r="U73" s="2" t="str">
        <f t="shared" si="19"/>
        <v/>
      </c>
      <c r="V73" s="2" t="str">
        <f t="shared" si="20"/>
        <v/>
      </c>
      <c r="W73" s="2" t="str">
        <f t="shared" si="21"/>
        <v/>
      </c>
      <c r="X73" s="2"/>
      <c r="Y73" s="58"/>
      <c r="Z73" s="58"/>
      <c r="AA73" s="58"/>
      <c r="AB73" s="4"/>
      <c r="AC73" s="4"/>
    </row>
    <row r="74" spans="1:29" x14ac:dyDescent="0.15">
      <c r="A74" s="1"/>
      <c r="B74" s="26"/>
      <c r="C74" s="28"/>
      <c r="D74" s="52"/>
      <c r="E74" s="52"/>
      <c r="F74" s="49"/>
      <c r="G74" s="30"/>
      <c r="H74" s="21" t="str">
        <f t="shared" si="12"/>
        <v/>
      </c>
      <c r="I74" s="66" t="str">
        <f t="shared" si="13"/>
        <v/>
      </c>
      <c r="J74" s="21" t="str">
        <f t="shared" si="14"/>
        <v/>
      </c>
      <c r="K74" s="126" t="str">
        <f t="shared" si="11"/>
        <v/>
      </c>
      <c r="L74" s="82"/>
      <c r="M74" s="41"/>
      <c r="N74" s="82"/>
      <c r="O74" s="41"/>
      <c r="P74" s="49"/>
      <c r="Q74" s="46" t="str">
        <f t="shared" si="16"/>
        <v/>
      </c>
      <c r="R74" s="21" t="str">
        <f t="shared" si="17"/>
        <v/>
      </c>
      <c r="S74" s="66" t="str">
        <f t="shared" si="18"/>
        <v/>
      </c>
      <c r="T74" s="67" t="str">
        <f t="shared" si="15"/>
        <v/>
      </c>
      <c r="U74" s="1" t="str">
        <f t="shared" si="19"/>
        <v/>
      </c>
      <c r="V74" s="1" t="str">
        <f t="shared" si="20"/>
        <v/>
      </c>
      <c r="W74" s="1" t="str">
        <f t="shared" si="21"/>
        <v/>
      </c>
      <c r="X74" s="1"/>
      <c r="Y74" s="60"/>
      <c r="Z74" s="60"/>
      <c r="AA74" s="60"/>
      <c r="AB74" s="4"/>
      <c r="AC74" s="4"/>
    </row>
    <row r="75" spans="1:29" x14ac:dyDescent="0.15">
      <c r="A75" s="2"/>
      <c r="B75" s="12"/>
      <c r="C75" s="11"/>
      <c r="D75" s="51"/>
      <c r="E75" s="51"/>
      <c r="F75" s="48"/>
      <c r="G75" s="31"/>
      <c r="H75" s="13" t="str">
        <f t="shared" si="12"/>
        <v/>
      </c>
      <c r="I75" s="56" t="str">
        <f t="shared" si="13"/>
        <v/>
      </c>
      <c r="J75" s="13" t="str">
        <f t="shared" si="14"/>
        <v/>
      </c>
      <c r="K75" s="125" t="str">
        <f t="shared" si="11"/>
        <v/>
      </c>
      <c r="L75" s="81"/>
      <c r="M75" s="40"/>
      <c r="N75" s="81"/>
      <c r="O75" s="40"/>
      <c r="P75" s="48"/>
      <c r="Q75" s="45" t="str">
        <f t="shared" si="16"/>
        <v/>
      </c>
      <c r="R75" s="13" t="str">
        <f t="shared" si="17"/>
        <v/>
      </c>
      <c r="S75" s="56" t="str">
        <f t="shared" si="18"/>
        <v/>
      </c>
      <c r="T75" s="68" t="str">
        <f t="shared" si="15"/>
        <v/>
      </c>
      <c r="U75" s="2" t="str">
        <f t="shared" si="19"/>
        <v/>
      </c>
      <c r="V75" s="2" t="str">
        <f t="shared" si="20"/>
        <v/>
      </c>
      <c r="W75" s="2" t="str">
        <f t="shared" si="21"/>
        <v/>
      </c>
      <c r="X75" s="2"/>
      <c r="Y75" s="58"/>
      <c r="Z75" s="58"/>
      <c r="AA75" s="58"/>
      <c r="AB75" s="4"/>
      <c r="AC75" s="4"/>
    </row>
    <row r="76" spans="1:29" x14ac:dyDescent="0.15">
      <c r="A76" s="1"/>
      <c r="B76" s="26"/>
      <c r="C76" s="28"/>
      <c r="D76" s="52"/>
      <c r="E76" s="52"/>
      <c r="F76" s="49"/>
      <c r="G76" s="30"/>
      <c r="H76" s="21" t="str">
        <f t="shared" si="12"/>
        <v/>
      </c>
      <c r="I76" s="66" t="str">
        <f t="shared" si="13"/>
        <v/>
      </c>
      <c r="J76" s="21" t="str">
        <f t="shared" si="14"/>
        <v/>
      </c>
      <c r="K76" s="126" t="str">
        <f t="shared" si="11"/>
        <v/>
      </c>
      <c r="L76" s="82"/>
      <c r="M76" s="41"/>
      <c r="N76" s="82"/>
      <c r="O76" s="41"/>
      <c r="P76" s="49"/>
      <c r="Q76" s="46" t="str">
        <f t="shared" si="16"/>
        <v/>
      </c>
      <c r="R76" s="21" t="str">
        <f t="shared" si="17"/>
        <v/>
      </c>
      <c r="S76" s="66" t="str">
        <f t="shared" si="18"/>
        <v/>
      </c>
      <c r="T76" s="67" t="str">
        <f t="shared" si="15"/>
        <v/>
      </c>
      <c r="U76" s="1" t="str">
        <f t="shared" si="19"/>
        <v/>
      </c>
      <c r="V76" s="1" t="str">
        <f t="shared" si="20"/>
        <v/>
      </c>
      <c r="W76" s="1" t="str">
        <f t="shared" si="21"/>
        <v/>
      </c>
      <c r="X76" s="1"/>
      <c r="Y76" s="60"/>
      <c r="Z76" s="60"/>
      <c r="AA76" s="60"/>
      <c r="AB76" s="4"/>
      <c r="AC76" s="4"/>
    </row>
    <row r="77" spans="1:29" x14ac:dyDescent="0.15">
      <c r="A77" s="2"/>
      <c r="B77" s="12"/>
      <c r="C77" s="11"/>
      <c r="D77" s="51"/>
      <c r="E77" s="51"/>
      <c r="F77" s="48"/>
      <c r="G77" s="31"/>
      <c r="H77" s="13" t="str">
        <f t="shared" si="12"/>
        <v/>
      </c>
      <c r="I77" s="56" t="str">
        <f t="shared" si="13"/>
        <v/>
      </c>
      <c r="J77" s="13" t="str">
        <f t="shared" si="14"/>
        <v/>
      </c>
      <c r="K77" s="125" t="str">
        <f t="shared" si="11"/>
        <v/>
      </c>
      <c r="L77" s="81"/>
      <c r="M77" s="40"/>
      <c r="N77" s="81"/>
      <c r="O77" s="40"/>
      <c r="P77" s="48"/>
      <c r="Q77" s="45" t="str">
        <f t="shared" si="16"/>
        <v/>
      </c>
      <c r="R77" s="13" t="str">
        <f t="shared" si="17"/>
        <v/>
      </c>
      <c r="S77" s="56" t="str">
        <f t="shared" si="18"/>
        <v/>
      </c>
      <c r="T77" s="68" t="str">
        <f t="shared" si="15"/>
        <v/>
      </c>
      <c r="U77" s="2" t="str">
        <f t="shared" si="19"/>
        <v/>
      </c>
      <c r="V77" s="2" t="str">
        <f t="shared" si="20"/>
        <v/>
      </c>
      <c r="W77" s="2" t="str">
        <f t="shared" si="21"/>
        <v/>
      </c>
      <c r="X77" s="2"/>
      <c r="Y77" s="58"/>
      <c r="Z77" s="58"/>
      <c r="AA77" s="58"/>
      <c r="AB77" s="4"/>
      <c r="AC77" s="4"/>
    </row>
    <row r="78" spans="1:29" x14ac:dyDescent="0.15">
      <c r="A78" s="1"/>
      <c r="B78" s="26"/>
      <c r="C78" s="28"/>
      <c r="D78" s="52"/>
      <c r="E78" s="52"/>
      <c r="F78" s="49"/>
      <c r="G78" s="30"/>
      <c r="H78" s="21" t="str">
        <f t="shared" si="12"/>
        <v/>
      </c>
      <c r="I78" s="66" t="str">
        <f t="shared" si="13"/>
        <v/>
      </c>
      <c r="J78" s="21" t="str">
        <f t="shared" si="14"/>
        <v/>
      </c>
      <c r="K78" s="126" t="str">
        <f t="shared" si="11"/>
        <v/>
      </c>
      <c r="L78" s="82"/>
      <c r="M78" s="41"/>
      <c r="N78" s="82"/>
      <c r="O78" s="41"/>
      <c r="P78" s="49"/>
      <c r="Q78" s="46" t="str">
        <f t="shared" si="16"/>
        <v/>
      </c>
      <c r="R78" s="21" t="str">
        <f t="shared" si="17"/>
        <v/>
      </c>
      <c r="S78" s="66" t="str">
        <f t="shared" si="18"/>
        <v/>
      </c>
      <c r="T78" s="67" t="str">
        <f t="shared" si="15"/>
        <v/>
      </c>
      <c r="U78" s="1" t="str">
        <f t="shared" si="19"/>
        <v/>
      </c>
      <c r="V78" s="1" t="str">
        <f t="shared" si="20"/>
        <v/>
      </c>
      <c r="W78" s="1" t="str">
        <f t="shared" si="21"/>
        <v/>
      </c>
      <c r="X78" s="1"/>
      <c r="Y78" s="60"/>
      <c r="Z78" s="60"/>
      <c r="AA78" s="60"/>
      <c r="AB78" s="4"/>
      <c r="AC78" s="4"/>
    </row>
    <row r="79" spans="1:29" x14ac:dyDescent="0.15">
      <c r="A79" s="2"/>
      <c r="B79" s="12"/>
      <c r="C79" s="11"/>
      <c r="D79" s="51"/>
      <c r="E79" s="51"/>
      <c r="F79" s="48"/>
      <c r="G79" s="31"/>
      <c r="H79" s="13" t="str">
        <f t="shared" si="12"/>
        <v/>
      </c>
      <c r="I79" s="56" t="str">
        <f t="shared" si="13"/>
        <v/>
      </c>
      <c r="J79" s="13" t="str">
        <f t="shared" si="14"/>
        <v/>
      </c>
      <c r="K79" s="125" t="str">
        <f t="shared" si="11"/>
        <v/>
      </c>
      <c r="L79" s="81"/>
      <c r="M79" s="40"/>
      <c r="N79" s="81"/>
      <c r="O79" s="40"/>
      <c r="P79" s="48"/>
      <c r="Q79" s="45" t="str">
        <f t="shared" si="16"/>
        <v/>
      </c>
      <c r="R79" s="13" t="str">
        <f t="shared" si="17"/>
        <v/>
      </c>
      <c r="S79" s="56" t="str">
        <f t="shared" si="18"/>
        <v/>
      </c>
      <c r="T79" s="68" t="str">
        <f t="shared" si="15"/>
        <v/>
      </c>
      <c r="U79" s="2" t="str">
        <f t="shared" si="19"/>
        <v/>
      </c>
      <c r="V79" s="2" t="str">
        <f t="shared" si="20"/>
        <v/>
      </c>
      <c r="W79" s="2" t="str">
        <f t="shared" si="21"/>
        <v/>
      </c>
      <c r="X79" s="2"/>
      <c r="Y79" s="58"/>
      <c r="Z79" s="58"/>
      <c r="AA79" s="58"/>
      <c r="AB79" s="4"/>
      <c r="AC79" s="4"/>
    </row>
    <row r="80" spans="1:29" x14ac:dyDescent="0.15">
      <c r="A80" s="1"/>
      <c r="B80" s="26"/>
      <c r="C80" s="28"/>
      <c r="D80" s="52"/>
      <c r="E80" s="52"/>
      <c r="F80" s="49"/>
      <c r="G80" s="30"/>
      <c r="H80" s="21" t="str">
        <f t="shared" si="12"/>
        <v/>
      </c>
      <c r="I80" s="66" t="str">
        <f t="shared" si="13"/>
        <v/>
      </c>
      <c r="J80" s="21" t="str">
        <f t="shared" si="14"/>
        <v/>
      </c>
      <c r="K80" s="126" t="str">
        <f t="shared" si="11"/>
        <v/>
      </c>
      <c r="L80" s="82"/>
      <c r="M80" s="41"/>
      <c r="N80" s="82"/>
      <c r="O80" s="41"/>
      <c r="P80" s="49"/>
      <c r="Q80" s="46" t="str">
        <f t="shared" si="16"/>
        <v/>
      </c>
      <c r="R80" s="21" t="str">
        <f t="shared" si="17"/>
        <v/>
      </c>
      <c r="S80" s="66" t="str">
        <f t="shared" si="18"/>
        <v/>
      </c>
      <c r="T80" s="67" t="str">
        <f t="shared" si="15"/>
        <v/>
      </c>
      <c r="U80" s="1" t="str">
        <f t="shared" si="19"/>
        <v/>
      </c>
      <c r="V80" s="1" t="str">
        <f t="shared" si="20"/>
        <v/>
      </c>
      <c r="W80" s="1" t="str">
        <f t="shared" si="21"/>
        <v/>
      </c>
      <c r="X80" s="1"/>
      <c r="Y80" s="60"/>
      <c r="Z80" s="60"/>
      <c r="AA80" s="60"/>
      <c r="AB80" s="4"/>
      <c r="AC80" s="4"/>
    </row>
    <row r="81" spans="1:29" x14ac:dyDescent="0.15">
      <c r="A81" s="2"/>
      <c r="B81" s="12"/>
      <c r="C81" s="11"/>
      <c r="D81" s="51"/>
      <c r="E81" s="51"/>
      <c r="F81" s="48"/>
      <c r="G81" s="31"/>
      <c r="H81" s="13" t="str">
        <f t="shared" si="12"/>
        <v/>
      </c>
      <c r="I81" s="56" t="str">
        <f t="shared" si="13"/>
        <v/>
      </c>
      <c r="J81" s="13" t="str">
        <f t="shared" si="14"/>
        <v/>
      </c>
      <c r="K81" s="125" t="str">
        <f t="shared" si="11"/>
        <v/>
      </c>
      <c r="L81" s="81"/>
      <c r="M81" s="40"/>
      <c r="N81" s="81"/>
      <c r="O81" s="40"/>
      <c r="P81" s="48"/>
      <c r="Q81" s="45" t="str">
        <f t="shared" si="16"/>
        <v/>
      </c>
      <c r="R81" s="13" t="str">
        <f t="shared" si="17"/>
        <v/>
      </c>
      <c r="S81" s="56" t="str">
        <f t="shared" si="18"/>
        <v/>
      </c>
      <c r="T81" s="68" t="str">
        <f t="shared" si="15"/>
        <v/>
      </c>
      <c r="U81" s="2" t="str">
        <f t="shared" si="19"/>
        <v/>
      </c>
      <c r="V81" s="2" t="str">
        <f t="shared" si="20"/>
        <v/>
      </c>
      <c r="W81" s="2" t="str">
        <f t="shared" si="21"/>
        <v/>
      </c>
      <c r="X81" s="2"/>
      <c r="Y81" s="58"/>
      <c r="Z81" s="58"/>
      <c r="AA81" s="58"/>
      <c r="AB81" s="4"/>
      <c r="AC81" s="4"/>
    </row>
    <row r="82" spans="1:29" x14ac:dyDescent="0.15">
      <c r="A82" s="1"/>
      <c r="B82" s="26"/>
      <c r="C82" s="28"/>
      <c r="D82" s="52"/>
      <c r="E82" s="52"/>
      <c r="F82" s="49"/>
      <c r="G82" s="30"/>
      <c r="H82" s="21" t="str">
        <f t="shared" si="12"/>
        <v/>
      </c>
      <c r="I82" s="66" t="str">
        <f t="shared" si="13"/>
        <v/>
      </c>
      <c r="J82" s="21" t="str">
        <f t="shared" si="14"/>
        <v/>
      </c>
      <c r="K82" s="126" t="str">
        <f t="shared" si="11"/>
        <v/>
      </c>
      <c r="L82" s="82"/>
      <c r="M82" s="41"/>
      <c r="N82" s="82"/>
      <c r="O82" s="41"/>
      <c r="P82" s="49"/>
      <c r="Q82" s="46" t="str">
        <f t="shared" si="16"/>
        <v/>
      </c>
      <c r="R82" s="21" t="str">
        <f t="shared" si="17"/>
        <v/>
      </c>
      <c r="S82" s="66" t="str">
        <f t="shared" si="18"/>
        <v/>
      </c>
      <c r="T82" s="67" t="str">
        <f t="shared" si="15"/>
        <v/>
      </c>
      <c r="U82" s="1" t="str">
        <f t="shared" si="19"/>
        <v/>
      </c>
      <c r="V82" s="1" t="str">
        <f t="shared" si="20"/>
        <v/>
      </c>
      <c r="W82" s="1" t="str">
        <f t="shared" si="21"/>
        <v/>
      </c>
      <c r="X82" s="1"/>
      <c r="Y82" s="60"/>
      <c r="Z82" s="60"/>
      <c r="AA82" s="60"/>
      <c r="AB82" s="4"/>
      <c r="AC82" s="4"/>
    </row>
    <row r="83" spans="1:29" x14ac:dyDescent="0.15">
      <c r="A83" s="2"/>
      <c r="B83" s="12"/>
      <c r="C83" s="11"/>
      <c r="D83" s="51"/>
      <c r="E83" s="51"/>
      <c r="F83" s="48"/>
      <c r="G83" s="31"/>
      <c r="H83" s="13" t="str">
        <f t="shared" si="12"/>
        <v/>
      </c>
      <c r="I83" s="56" t="str">
        <f t="shared" si="13"/>
        <v/>
      </c>
      <c r="J83" s="13" t="str">
        <f t="shared" si="14"/>
        <v/>
      </c>
      <c r="K83" s="125" t="str">
        <f t="shared" si="11"/>
        <v/>
      </c>
      <c r="L83" s="81"/>
      <c r="M83" s="40"/>
      <c r="N83" s="81"/>
      <c r="O83" s="40"/>
      <c r="P83" s="48"/>
      <c r="Q83" s="45" t="str">
        <f t="shared" si="16"/>
        <v/>
      </c>
      <c r="R83" s="13" t="str">
        <f t="shared" si="17"/>
        <v/>
      </c>
      <c r="S83" s="56" t="str">
        <f t="shared" si="18"/>
        <v/>
      </c>
      <c r="T83" s="68" t="str">
        <f t="shared" si="15"/>
        <v/>
      </c>
      <c r="U83" s="2" t="str">
        <f t="shared" si="19"/>
        <v/>
      </c>
      <c r="V83" s="2" t="str">
        <f t="shared" si="20"/>
        <v/>
      </c>
      <c r="W83" s="2" t="str">
        <f t="shared" si="21"/>
        <v/>
      </c>
      <c r="X83" s="2"/>
      <c r="Y83" s="58"/>
      <c r="Z83" s="58"/>
      <c r="AA83" s="58"/>
      <c r="AB83" s="4"/>
      <c r="AC83" s="4"/>
    </row>
    <row r="84" spans="1:29" x14ac:dyDescent="0.15">
      <c r="A84" s="1"/>
      <c r="B84" s="26"/>
      <c r="C84" s="28"/>
      <c r="D84" s="52"/>
      <c r="E84" s="52"/>
      <c r="F84" s="49"/>
      <c r="G84" s="30"/>
      <c r="H84" s="21" t="str">
        <f t="shared" si="12"/>
        <v/>
      </c>
      <c r="I84" s="66" t="str">
        <f t="shared" si="13"/>
        <v/>
      </c>
      <c r="J84" s="21" t="str">
        <f t="shared" si="14"/>
        <v/>
      </c>
      <c r="K84" s="126" t="str">
        <f t="shared" si="11"/>
        <v/>
      </c>
      <c r="L84" s="82"/>
      <c r="M84" s="41"/>
      <c r="N84" s="82"/>
      <c r="O84" s="41"/>
      <c r="P84" s="49"/>
      <c r="Q84" s="46" t="str">
        <f t="shared" si="16"/>
        <v/>
      </c>
      <c r="R84" s="21" t="str">
        <f t="shared" si="17"/>
        <v/>
      </c>
      <c r="S84" s="66" t="str">
        <f t="shared" si="18"/>
        <v/>
      </c>
      <c r="T84" s="67" t="str">
        <f t="shared" si="15"/>
        <v/>
      </c>
      <c r="U84" s="1" t="str">
        <f t="shared" si="19"/>
        <v/>
      </c>
      <c r="V84" s="1" t="str">
        <f t="shared" si="20"/>
        <v/>
      </c>
      <c r="W84" s="1" t="str">
        <f t="shared" si="21"/>
        <v/>
      </c>
      <c r="X84" s="1"/>
      <c r="Y84" s="60"/>
      <c r="Z84" s="60"/>
      <c r="AA84" s="60"/>
      <c r="AB84" s="4"/>
      <c r="AC84" s="4"/>
    </row>
    <row r="85" spans="1:29" x14ac:dyDescent="0.15">
      <c r="A85" s="2"/>
      <c r="B85" s="12"/>
      <c r="C85" s="11"/>
      <c r="D85" s="51"/>
      <c r="E85" s="51"/>
      <c r="F85" s="48"/>
      <c r="G85" s="31"/>
      <c r="H85" s="13" t="str">
        <f t="shared" si="12"/>
        <v/>
      </c>
      <c r="I85" s="56" t="str">
        <f t="shared" si="13"/>
        <v/>
      </c>
      <c r="J85" s="13" t="str">
        <f t="shared" si="14"/>
        <v/>
      </c>
      <c r="K85" s="125" t="str">
        <f t="shared" si="11"/>
        <v/>
      </c>
      <c r="L85" s="81"/>
      <c r="M85" s="40"/>
      <c r="N85" s="81"/>
      <c r="O85" s="40"/>
      <c r="P85" s="48"/>
      <c r="Q85" s="45" t="str">
        <f t="shared" si="16"/>
        <v/>
      </c>
      <c r="R85" s="13" t="str">
        <f t="shared" si="17"/>
        <v/>
      </c>
      <c r="S85" s="56" t="str">
        <f t="shared" si="18"/>
        <v/>
      </c>
      <c r="T85" s="68" t="str">
        <f t="shared" si="15"/>
        <v/>
      </c>
      <c r="U85" s="2" t="str">
        <f t="shared" si="19"/>
        <v/>
      </c>
      <c r="V85" s="2" t="str">
        <f t="shared" si="20"/>
        <v/>
      </c>
      <c r="W85" s="2" t="str">
        <f t="shared" si="21"/>
        <v/>
      </c>
      <c r="X85" s="2"/>
      <c r="Y85" s="58"/>
      <c r="Z85" s="58"/>
      <c r="AA85" s="58"/>
      <c r="AB85" s="4"/>
      <c r="AC85" s="4"/>
    </row>
    <row r="86" spans="1:29" x14ac:dyDescent="0.15">
      <c r="A86" s="1"/>
      <c r="B86" s="26"/>
      <c r="C86" s="28"/>
      <c r="D86" s="52"/>
      <c r="E86" s="52"/>
      <c r="F86" s="49"/>
      <c r="G86" s="30"/>
      <c r="H86" s="21" t="str">
        <f t="shared" si="12"/>
        <v/>
      </c>
      <c r="I86" s="66" t="str">
        <f t="shared" si="13"/>
        <v/>
      </c>
      <c r="J86" s="21" t="str">
        <f t="shared" si="14"/>
        <v/>
      </c>
      <c r="K86" s="126" t="str">
        <f t="shared" si="11"/>
        <v/>
      </c>
      <c r="L86" s="82"/>
      <c r="M86" s="41"/>
      <c r="N86" s="82"/>
      <c r="O86" s="41"/>
      <c r="P86" s="49"/>
      <c r="Q86" s="46" t="str">
        <f t="shared" si="16"/>
        <v/>
      </c>
      <c r="R86" s="21" t="str">
        <f t="shared" si="17"/>
        <v/>
      </c>
      <c r="S86" s="66" t="str">
        <f t="shared" si="18"/>
        <v/>
      </c>
      <c r="T86" s="67" t="str">
        <f t="shared" si="15"/>
        <v/>
      </c>
      <c r="U86" s="1" t="str">
        <f t="shared" si="19"/>
        <v/>
      </c>
      <c r="V86" s="1" t="str">
        <f t="shared" si="20"/>
        <v/>
      </c>
      <c r="W86" s="1" t="str">
        <f t="shared" si="21"/>
        <v/>
      </c>
      <c r="X86" s="1"/>
      <c r="Y86" s="60"/>
      <c r="Z86" s="60"/>
      <c r="AA86" s="60"/>
      <c r="AB86" s="4"/>
      <c r="AC86" s="4"/>
    </row>
    <row r="87" spans="1:29" x14ac:dyDescent="0.15">
      <c r="A87" s="2"/>
      <c r="B87" s="12"/>
      <c r="C87" s="11"/>
      <c r="D87" s="51"/>
      <c r="E87" s="51"/>
      <c r="F87" s="48"/>
      <c r="G87" s="31"/>
      <c r="H87" s="13" t="str">
        <f t="shared" si="12"/>
        <v/>
      </c>
      <c r="I87" s="56" t="str">
        <f t="shared" si="13"/>
        <v/>
      </c>
      <c r="J87" s="13" t="str">
        <f t="shared" si="14"/>
        <v/>
      </c>
      <c r="K87" s="125" t="str">
        <f t="shared" si="11"/>
        <v/>
      </c>
      <c r="L87" s="81"/>
      <c r="M87" s="40"/>
      <c r="N87" s="81"/>
      <c r="O87" s="40"/>
      <c r="P87" s="48"/>
      <c r="Q87" s="45" t="str">
        <f t="shared" si="16"/>
        <v/>
      </c>
      <c r="R87" s="13" t="str">
        <f t="shared" si="17"/>
        <v/>
      </c>
      <c r="S87" s="56" t="str">
        <f t="shared" si="18"/>
        <v/>
      </c>
      <c r="T87" s="68" t="str">
        <f t="shared" si="15"/>
        <v/>
      </c>
      <c r="U87" s="2" t="str">
        <f t="shared" si="19"/>
        <v/>
      </c>
      <c r="V87" s="2" t="str">
        <f t="shared" si="20"/>
        <v/>
      </c>
      <c r="W87" s="2" t="str">
        <f t="shared" si="21"/>
        <v/>
      </c>
      <c r="X87" s="2"/>
      <c r="Y87" s="58"/>
      <c r="Z87" s="58"/>
      <c r="AA87" s="58"/>
      <c r="AB87" s="4"/>
      <c r="AC87" s="4"/>
    </row>
    <row r="88" spans="1:29" x14ac:dyDescent="0.15">
      <c r="A88" s="1"/>
      <c r="B88" s="26"/>
      <c r="C88" s="28"/>
      <c r="D88" s="52"/>
      <c r="E88" s="52"/>
      <c r="F88" s="49"/>
      <c r="G88" s="30"/>
      <c r="H88" s="21" t="str">
        <f t="shared" si="12"/>
        <v/>
      </c>
      <c r="I88" s="66" t="str">
        <f t="shared" si="13"/>
        <v/>
      </c>
      <c r="J88" s="21" t="str">
        <f t="shared" si="14"/>
        <v/>
      </c>
      <c r="K88" s="126" t="str">
        <f t="shared" si="11"/>
        <v/>
      </c>
      <c r="L88" s="82"/>
      <c r="M88" s="41"/>
      <c r="N88" s="82"/>
      <c r="O88" s="41"/>
      <c r="P88" s="49"/>
      <c r="Q88" s="46" t="str">
        <f t="shared" si="16"/>
        <v/>
      </c>
      <c r="R88" s="21" t="str">
        <f t="shared" si="17"/>
        <v/>
      </c>
      <c r="S88" s="66" t="str">
        <f t="shared" si="18"/>
        <v/>
      </c>
      <c r="T88" s="67" t="str">
        <f t="shared" si="15"/>
        <v/>
      </c>
      <c r="U88" s="1" t="str">
        <f t="shared" si="19"/>
        <v/>
      </c>
      <c r="V88" s="1" t="str">
        <f t="shared" si="20"/>
        <v/>
      </c>
      <c r="W88" s="1" t="str">
        <f t="shared" si="21"/>
        <v/>
      </c>
      <c r="X88" s="1"/>
      <c r="Y88" s="60"/>
      <c r="Z88" s="60"/>
      <c r="AA88" s="60"/>
      <c r="AB88" s="4"/>
      <c r="AC88" s="4"/>
    </row>
    <row r="89" spans="1:29" x14ac:dyDescent="0.15">
      <c r="A89" s="2"/>
      <c r="B89" s="12"/>
      <c r="C89" s="11"/>
      <c r="D89" s="51"/>
      <c r="E89" s="51"/>
      <c r="F89" s="48"/>
      <c r="G89" s="31"/>
      <c r="H89" s="13" t="str">
        <f t="shared" si="12"/>
        <v/>
      </c>
      <c r="I89" s="56" t="str">
        <f t="shared" si="13"/>
        <v/>
      </c>
      <c r="J89" s="13" t="str">
        <f t="shared" si="14"/>
        <v/>
      </c>
      <c r="K89" s="125" t="str">
        <f t="shared" si="11"/>
        <v/>
      </c>
      <c r="L89" s="81"/>
      <c r="M89" s="40"/>
      <c r="N89" s="81"/>
      <c r="O89" s="40"/>
      <c r="P89" s="48"/>
      <c r="Q89" s="45" t="str">
        <f t="shared" si="16"/>
        <v/>
      </c>
      <c r="R89" s="13" t="str">
        <f t="shared" si="17"/>
        <v/>
      </c>
      <c r="S89" s="56" t="str">
        <f t="shared" si="18"/>
        <v/>
      </c>
      <c r="T89" s="68" t="str">
        <f t="shared" si="15"/>
        <v/>
      </c>
      <c r="U89" s="2" t="str">
        <f t="shared" si="19"/>
        <v/>
      </c>
      <c r="V89" s="2" t="str">
        <f t="shared" si="20"/>
        <v/>
      </c>
      <c r="W89" s="2" t="str">
        <f t="shared" si="21"/>
        <v/>
      </c>
      <c r="X89" s="2"/>
      <c r="Y89" s="58"/>
      <c r="Z89" s="58"/>
      <c r="AA89" s="58"/>
      <c r="AB89" s="4"/>
      <c r="AC89" s="4"/>
    </row>
    <row r="90" spans="1:29" x14ac:dyDescent="0.15">
      <c r="A90" s="1"/>
      <c r="B90" s="26"/>
      <c r="C90" s="28"/>
      <c r="D90" s="52"/>
      <c r="E90" s="52"/>
      <c r="F90" s="49"/>
      <c r="G90" s="30"/>
      <c r="H90" s="21" t="str">
        <f t="shared" si="12"/>
        <v/>
      </c>
      <c r="I90" s="66" t="str">
        <f t="shared" si="13"/>
        <v/>
      </c>
      <c r="J90" s="21" t="str">
        <f t="shared" si="14"/>
        <v/>
      </c>
      <c r="K90" s="126" t="str">
        <f t="shared" si="11"/>
        <v/>
      </c>
      <c r="L90" s="82"/>
      <c r="M90" s="41"/>
      <c r="N90" s="82"/>
      <c r="O90" s="41"/>
      <c r="P90" s="49"/>
      <c r="Q90" s="46" t="str">
        <f t="shared" si="16"/>
        <v/>
      </c>
      <c r="R90" s="21" t="str">
        <f t="shared" si="17"/>
        <v/>
      </c>
      <c r="S90" s="66" t="str">
        <f t="shared" si="18"/>
        <v/>
      </c>
      <c r="T90" s="67" t="str">
        <f t="shared" si="15"/>
        <v/>
      </c>
      <c r="U90" s="1" t="str">
        <f t="shared" si="19"/>
        <v/>
      </c>
      <c r="V90" s="1" t="str">
        <f t="shared" si="20"/>
        <v/>
      </c>
      <c r="W90" s="1" t="str">
        <f t="shared" si="21"/>
        <v/>
      </c>
      <c r="X90" s="1"/>
      <c r="Y90" s="60"/>
      <c r="Z90" s="60"/>
      <c r="AA90" s="60"/>
      <c r="AB90" s="4"/>
      <c r="AC90" s="4"/>
    </row>
    <row r="91" spans="1:29" x14ac:dyDescent="0.15">
      <c r="A91" s="2"/>
      <c r="B91" s="12"/>
      <c r="C91" s="11"/>
      <c r="D91" s="51"/>
      <c r="E91" s="51"/>
      <c r="F91" s="48"/>
      <c r="G91" s="31"/>
      <c r="H91" s="13" t="str">
        <f t="shared" si="12"/>
        <v/>
      </c>
      <c r="I91" s="56" t="str">
        <f t="shared" si="13"/>
        <v/>
      </c>
      <c r="J91" s="13" t="str">
        <f t="shared" si="14"/>
        <v/>
      </c>
      <c r="K91" s="125" t="str">
        <f t="shared" si="11"/>
        <v/>
      </c>
      <c r="L91" s="81"/>
      <c r="M91" s="40"/>
      <c r="N91" s="81"/>
      <c r="O91" s="40"/>
      <c r="P91" s="48"/>
      <c r="Q91" s="45" t="str">
        <f t="shared" si="16"/>
        <v/>
      </c>
      <c r="R91" s="13" t="str">
        <f t="shared" si="17"/>
        <v/>
      </c>
      <c r="S91" s="56" t="str">
        <f t="shared" si="18"/>
        <v/>
      </c>
      <c r="T91" s="68" t="str">
        <f t="shared" si="15"/>
        <v/>
      </c>
      <c r="U91" s="2" t="str">
        <f t="shared" si="19"/>
        <v/>
      </c>
      <c r="V91" s="2" t="str">
        <f t="shared" si="20"/>
        <v/>
      </c>
      <c r="W91" s="2" t="str">
        <f t="shared" si="21"/>
        <v/>
      </c>
      <c r="X91" s="2"/>
      <c r="Y91" s="58"/>
      <c r="Z91" s="58"/>
      <c r="AA91" s="58"/>
      <c r="AB91" s="4"/>
      <c r="AC91" s="4"/>
    </row>
    <row r="92" spans="1:29" x14ac:dyDescent="0.15">
      <c r="A92" s="1"/>
      <c r="B92" s="26"/>
      <c r="C92" s="28"/>
      <c r="D92" s="52"/>
      <c r="E92" s="52"/>
      <c r="F92" s="49"/>
      <c r="G92" s="30"/>
      <c r="H92" s="21" t="str">
        <f t="shared" si="12"/>
        <v/>
      </c>
      <c r="I92" s="66" t="str">
        <f t="shared" si="13"/>
        <v/>
      </c>
      <c r="J92" s="21" t="str">
        <f t="shared" si="14"/>
        <v/>
      </c>
      <c r="K92" s="126" t="str">
        <f t="shared" si="11"/>
        <v/>
      </c>
      <c r="L92" s="82"/>
      <c r="M92" s="41"/>
      <c r="N92" s="82"/>
      <c r="O92" s="41"/>
      <c r="P92" s="49"/>
      <c r="Q92" s="46" t="str">
        <f t="shared" si="16"/>
        <v/>
      </c>
      <c r="R92" s="21" t="str">
        <f t="shared" si="17"/>
        <v/>
      </c>
      <c r="S92" s="66" t="str">
        <f t="shared" si="18"/>
        <v/>
      </c>
      <c r="T92" s="67" t="str">
        <f t="shared" si="15"/>
        <v/>
      </c>
      <c r="U92" s="1" t="str">
        <f t="shared" si="19"/>
        <v/>
      </c>
      <c r="V92" s="1" t="str">
        <f t="shared" si="20"/>
        <v/>
      </c>
      <c r="W92" s="1" t="str">
        <f t="shared" si="21"/>
        <v/>
      </c>
      <c r="X92" s="1"/>
      <c r="Y92" s="60"/>
      <c r="Z92" s="60"/>
      <c r="AA92" s="60"/>
      <c r="AB92" s="4"/>
      <c r="AC92" s="4"/>
    </row>
    <row r="93" spans="1:29" x14ac:dyDescent="0.15">
      <c r="A93" s="2"/>
      <c r="B93" s="12"/>
      <c r="C93" s="11"/>
      <c r="D93" s="51"/>
      <c r="E93" s="51"/>
      <c r="F93" s="48"/>
      <c r="G93" s="31"/>
      <c r="H93" s="13" t="str">
        <f t="shared" si="12"/>
        <v/>
      </c>
      <c r="I93" s="56" t="str">
        <f t="shared" si="13"/>
        <v/>
      </c>
      <c r="J93" s="13" t="str">
        <f t="shared" si="14"/>
        <v/>
      </c>
      <c r="K93" s="125" t="str">
        <f t="shared" si="11"/>
        <v/>
      </c>
      <c r="L93" s="81"/>
      <c r="M93" s="40"/>
      <c r="N93" s="81"/>
      <c r="O93" s="40"/>
      <c r="P93" s="48"/>
      <c r="Q93" s="45" t="str">
        <f t="shared" si="16"/>
        <v/>
      </c>
      <c r="R93" s="13" t="str">
        <f t="shared" si="17"/>
        <v/>
      </c>
      <c r="S93" s="56" t="str">
        <f t="shared" si="18"/>
        <v/>
      </c>
      <c r="T93" s="68" t="str">
        <f t="shared" si="15"/>
        <v/>
      </c>
      <c r="U93" s="2" t="str">
        <f t="shared" si="19"/>
        <v/>
      </c>
      <c r="V93" s="2" t="str">
        <f t="shared" si="20"/>
        <v/>
      </c>
      <c r="W93" s="2" t="str">
        <f t="shared" si="21"/>
        <v/>
      </c>
      <c r="X93" s="2"/>
      <c r="Y93" s="58"/>
      <c r="Z93" s="58"/>
      <c r="AA93" s="58"/>
      <c r="AB93" s="4"/>
      <c r="AC93" s="4"/>
    </row>
    <row r="94" spans="1:29" x14ac:dyDescent="0.15">
      <c r="A94" s="3"/>
      <c r="B94" s="27"/>
      <c r="C94" s="29"/>
      <c r="D94" s="53"/>
      <c r="E94" s="53"/>
      <c r="F94" s="50"/>
      <c r="G94" s="44"/>
      <c r="H94" s="22" t="str">
        <f t="shared" si="12"/>
        <v/>
      </c>
      <c r="I94" s="77" t="str">
        <f t="shared" si="13"/>
        <v/>
      </c>
      <c r="J94" s="22" t="str">
        <f t="shared" si="14"/>
        <v/>
      </c>
      <c r="K94" s="127" t="str">
        <f t="shared" si="11"/>
        <v/>
      </c>
      <c r="L94" s="83"/>
      <c r="M94" s="42"/>
      <c r="N94" s="83"/>
      <c r="O94" s="42"/>
      <c r="P94" s="50"/>
      <c r="Q94" s="47" t="str">
        <f t="shared" si="16"/>
        <v/>
      </c>
      <c r="R94" s="22" t="str">
        <f t="shared" si="17"/>
        <v/>
      </c>
      <c r="S94" s="77" t="str">
        <f t="shared" si="18"/>
        <v/>
      </c>
      <c r="T94" s="69" t="str">
        <f t="shared" si="15"/>
        <v/>
      </c>
      <c r="U94" s="1" t="str">
        <f t="shared" si="19"/>
        <v/>
      </c>
      <c r="V94" s="3" t="str">
        <f t="shared" si="20"/>
        <v/>
      </c>
      <c r="W94" s="3" t="str">
        <f t="shared" si="21"/>
        <v/>
      </c>
      <c r="X94" s="3"/>
      <c r="Y94" s="62"/>
      <c r="Z94" s="62"/>
      <c r="AA94" s="62"/>
      <c r="AB94" s="4"/>
      <c r="AC94" s="4"/>
    </row>
    <row r="95" spans="1:29" x14ac:dyDescent="0.15">
      <c r="A95" s="2"/>
      <c r="B95" s="12"/>
      <c r="C95" s="11"/>
      <c r="D95" s="51"/>
      <c r="E95" s="51"/>
      <c r="F95" s="48"/>
      <c r="G95" s="31"/>
      <c r="H95" s="13" t="str">
        <f t="shared" si="12"/>
        <v/>
      </c>
      <c r="I95" s="56" t="str">
        <f t="shared" si="13"/>
        <v/>
      </c>
      <c r="J95" s="13" t="str">
        <f t="shared" si="14"/>
        <v/>
      </c>
      <c r="K95" s="125" t="str">
        <f t="shared" si="11"/>
        <v/>
      </c>
      <c r="L95" s="81"/>
      <c r="M95" s="40"/>
      <c r="N95" s="81"/>
      <c r="O95" s="40"/>
      <c r="P95" s="48"/>
      <c r="Q95" s="45" t="str">
        <f t="shared" si="16"/>
        <v/>
      </c>
      <c r="R95" s="13" t="str">
        <f t="shared" si="17"/>
        <v/>
      </c>
      <c r="S95" s="56" t="str">
        <f t="shared" si="18"/>
        <v/>
      </c>
      <c r="T95" s="68" t="str">
        <f t="shared" si="15"/>
        <v/>
      </c>
      <c r="U95" s="2" t="str">
        <f t="shared" si="19"/>
        <v/>
      </c>
      <c r="V95" s="2" t="str">
        <f t="shared" si="20"/>
        <v/>
      </c>
      <c r="W95" s="2" t="str">
        <f t="shared" si="21"/>
        <v/>
      </c>
      <c r="X95" s="2"/>
      <c r="Y95" s="58"/>
      <c r="Z95" s="58"/>
      <c r="AA95" s="59"/>
      <c r="AB95" s="4"/>
      <c r="AC95" s="4"/>
    </row>
    <row r="96" spans="1:29" x14ac:dyDescent="0.15">
      <c r="A96" s="1"/>
      <c r="B96" s="26"/>
      <c r="C96" s="28"/>
      <c r="D96" s="52"/>
      <c r="E96" s="52"/>
      <c r="F96" s="49"/>
      <c r="G96" s="30"/>
      <c r="H96" s="21" t="str">
        <f t="shared" si="12"/>
        <v/>
      </c>
      <c r="I96" s="66" t="str">
        <f t="shared" si="13"/>
        <v/>
      </c>
      <c r="J96" s="21" t="str">
        <f t="shared" si="14"/>
        <v/>
      </c>
      <c r="K96" s="126" t="str">
        <f t="shared" si="11"/>
        <v/>
      </c>
      <c r="L96" s="82"/>
      <c r="M96" s="41"/>
      <c r="N96" s="82"/>
      <c r="O96" s="41"/>
      <c r="P96" s="49"/>
      <c r="Q96" s="46" t="str">
        <f t="shared" si="16"/>
        <v/>
      </c>
      <c r="R96" s="21" t="str">
        <f t="shared" si="17"/>
        <v/>
      </c>
      <c r="S96" s="66" t="str">
        <f t="shared" si="18"/>
        <v/>
      </c>
      <c r="T96" s="67" t="str">
        <f t="shared" si="15"/>
        <v/>
      </c>
      <c r="U96" s="1" t="str">
        <f t="shared" si="19"/>
        <v/>
      </c>
      <c r="V96" s="1" t="str">
        <f t="shared" si="20"/>
        <v/>
      </c>
      <c r="W96" s="1" t="str">
        <f t="shared" si="21"/>
        <v/>
      </c>
      <c r="X96" s="1"/>
      <c r="Y96" s="60"/>
      <c r="Z96" s="60"/>
      <c r="AA96" s="61"/>
      <c r="AB96" s="4"/>
      <c r="AC96" s="4"/>
    </row>
    <row r="97" spans="1:29" x14ac:dyDescent="0.15">
      <c r="A97" s="2"/>
      <c r="B97" s="12"/>
      <c r="C97" s="11"/>
      <c r="D97" s="51"/>
      <c r="E97" s="51"/>
      <c r="F97" s="48"/>
      <c r="G97" s="31"/>
      <c r="H97" s="13" t="str">
        <f t="shared" si="12"/>
        <v/>
      </c>
      <c r="I97" s="56" t="str">
        <f t="shared" si="13"/>
        <v/>
      </c>
      <c r="J97" s="13" t="str">
        <f t="shared" si="14"/>
        <v/>
      </c>
      <c r="K97" s="125" t="str">
        <f t="shared" si="11"/>
        <v/>
      </c>
      <c r="L97" s="81"/>
      <c r="M97" s="40"/>
      <c r="N97" s="81"/>
      <c r="O97" s="40"/>
      <c r="P97" s="48"/>
      <c r="Q97" s="45" t="str">
        <f t="shared" si="16"/>
        <v/>
      </c>
      <c r="R97" s="13" t="str">
        <f t="shared" si="17"/>
        <v/>
      </c>
      <c r="S97" s="56" t="str">
        <f t="shared" si="18"/>
        <v/>
      </c>
      <c r="T97" s="68" t="str">
        <f t="shared" si="15"/>
        <v/>
      </c>
      <c r="U97" s="2" t="str">
        <f t="shared" si="19"/>
        <v/>
      </c>
      <c r="V97" s="2" t="str">
        <f t="shared" si="20"/>
        <v/>
      </c>
      <c r="W97" s="2" t="str">
        <f t="shared" si="21"/>
        <v/>
      </c>
      <c r="X97" s="2"/>
      <c r="Y97" s="58"/>
      <c r="Z97" s="58"/>
      <c r="AA97" s="59"/>
      <c r="AB97" s="4"/>
      <c r="AC97" s="4"/>
    </row>
    <row r="98" spans="1:29" x14ac:dyDescent="0.15">
      <c r="A98" s="1"/>
      <c r="B98" s="26"/>
      <c r="C98" s="28"/>
      <c r="D98" s="52"/>
      <c r="E98" s="52"/>
      <c r="F98" s="49"/>
      <c r="G98" s="30"/>
      <c r="H98" s="21" t="str">
        <f t="shared" si="12"/>
        <v/>
      </c>
      <c r="I98" s="66" t="str">
        <f t="shared" si="13"/>
        <v/>
      </c>
      <c r="J98" s="21" t="str">
        <f t="shared" si="14"/>
        <v/>
      </c>
      <c r="K98" s="126" t="str">
        <f t="shared" si="11"/>
        <v/>
      </c>
      <c r="L98" s="82"/>
      <c r="M98" s="41"/>
      <c r="N98" s="82"/>
      <c r="O98" s="41"/>
      <c r="P98" s="49"/>
      <c r="Q98" s="46" t="str">
        <f t="shared" si="16"/>
        <v/>
      </c>
      <c r="R98" s="21" t="str">
        <f t="shared" si="17"/>
        <v/>
      </c>
      <c r="S98" s="66" t="str">
        <f t="shared" si="18"/>
        <v/>
      </c>
      <c r="T98" s="67" t="str">
        <f t="shared" si="15"/>
        <v/>
      </c>
      <c r="U98" s="1" t="str">
        <f t="shared" si="19"/>
        <v/>
      </c>
      <c r="V98" s="1" t="str">
        <f t="shared" si="20"/>
        <v/>
      </c>
      <c r="W98" s="1" t="str">
        <f t="shared" si="21"/>
        <v/>
      </c>
      <c r="X98" s="1"/>
      <c r="Y98" s="60"/>
      <c r="Z98" s="60"/>
      <c r="AA98" s="61"/>
      <c r="AB98" s="4"/>
      <c r="AC98" s="4"/>
    </row>
    <row r="99" spans="1:29" x14ac:dyDescent="0.15">
      <c r="A99" s="2"/>
      <c r="B99" s="12"/>
      <c r="C99" s="11"/>
      <c r="D99" s="51"/>
      <c r="E99" s="51"/>
      <c r="F99" s="48"/>
      <c r="G99" s="31"/>
      <c r="H99" s="13" t="str">
        <f t="shared" si="12"/>
        <v/>
      </c>
      <c r="I99" s="56" t="str">
        <f t="shared" si="13"/>
        <v/>
      </c>
      <c r="J99" s="13" t="str">
        <f t="shared" si="14"/>
        <v/>
      </c>
      <c r="K99" s="125" t="str">
        <f t="shared" si="11"/>
        <v/>
      </c>
      <c r="L99" s="81"/>
      <c r="M99" s="40"/>
      <c r="N99" s="81"/>
      <c r="O99" s="40"/>
      <c r="P99" s="48"/>
      <c r="Q99" s="45" t="str">
        <f t="shared" si="16"/>
        <v/>
      </c>
      <c r="R99" s="13" t="str">
        <f t="shared" si="17"/>
        <v/>
      </c>
      <c r="S99" s="56" t="str">
        <f t="shared" si="18"/>
        <v/>
      </c>
      <c r="T99" s="68" t="str">
        <f t="shared" si="15"/>
        <v/>
      </c>
      <c r="U99" s="2" t="str">
        <f t="shared" si="19"/>
        <v/>
      </c>
      <c r="V99" s="2" t="str">
        <f t="shared" si="20"/>
        <v/>
      </c>
      <c r="W99" s="2" t="str">
        <f t="shared" si="21"/>
        <v/>
      </c>
      <c r="X99" s="2"/>
      <c r="Y99" s="58"/>
      <c r="Z99" s="58"/>
      <c r="AA99" s="59"/>
      <c r="AB99" s="4"/>
      <c r="AC99" s="4"/>
    </row>
    <row r="100" spans="1:29" x14ac:dyDescent="0.15">
      <c r="A100" s="1"/>
      <c r="B100" s="26"/>
      <c r="C100" s="28"/>
      <c r="D100" s="52"/>
      <c r="E100" s="52"/>
      <c r="F100" s="49"/>
      <c r="G100" s="30"/>
      <c r="H100" s="21" t="str">
        <f t="shared" si="12"/>
        <v/>
      </c>
      <c r="I100" s="66" t="str">
        <f t="shared" si="13"/>
        <v/>
      </c>
      <c r="J100" s="21" t="str">
        <f t="shared" si="14"/>
        <v/>
      </c>
      <c r="K100" s="126" t="str">
        <f t="shared" si="11"/>
        <v/>
      </c>
      <c r="L100" s="82"/>
      <c r="M100" s="41"/>
      <c r="N100" s="82"/>
      <c r="O100" s="41"/>
      <c r="P100" s="49"/>
      <c r="Q100" s="46" t="str">
        <f t="shared" si="16"/>
        <v/>
      </c>
      <c r="R100" s="21" t="str">
        <f t="shared" si="17"/>
        <v/>
      </c>
      <c r="S100" s="66" t="str">
        <f t="shared" si="18"/>
        <v/>
      </c>
      <c r="T100" s="67" t="str">
        <f t="shared" si="15"/>
        <v/>
      </c>
      <c r="U100" s="1" t="str">
        <f t="shared" si="19"/>
        <v/>
      </c>
      <c r="V100" s="1" t="str">
        <f t="shared" si="20"/>
        <v/>
      </c>
      <c r="W100" s="1" t="str">
        <f t="shared" si="21"/>
        <v/>
      </c>
      <c r="X100" s="1"/>
      <c r="Y100" s="60"/>
      <c r="Z100" s="60"/>
      <c r="AA100" s="61"/>
      <c r="AB100" s="4"/>
      <c r="AC100" s="4"/>
    </row>
    <row r="101" spans="1:29" x14ac:dyDescent="0.15">
      <c r="A101" s="2"/>
      <c r="B101" s="12"/>
      <c r="C101" s="11"/>
      <c r="D101" s="51"/>
      <c r="E101" s="51"/>
      <c r="F101" s="48"/>
      <c r="G101" s="31"/>
      <c r="H101" s="13" t="str">
        <f t="shared" si="12"/>
        <v/>
      </c>
      <c r="I101" s="56" t="str">
        <f t="shared" si="13"/>
        <v/>
      </c>
      <c r="J101" s="13" t="str">
        <f t="shared" si="14"/>
        <v/>
      </c>
      <c r="K101" s="125" t="str">
        <f t="shared" si="11"/>
        <v/>
      </c>
      <c r="L101" s="81"/>
      <c r="M101" s="40"/>
      <c r="N101" s="81"/>
      <c r="O101" s="40"/>
      <c r="P101" s="48"/>
      <c r="Q101" s="45" t="str">
        <f t="shared" si="16"/>
        <v/>
      </c>
      <c r="R101" s="13" t="str">
        <f t="shared" si="17"/>
        <v/>
      </c>
      <c r="S101" s="56" t="str">
        <f t="shared" si="18"/>
        <v/>
      </c>
      <c r="T101" s="68" t="str">
        <f t="shared" si="15"/>
        <v/>
      </c>
      <c r="U101" s="2" t="str">
        <f t="shared" si="19"/>
        <v/>
      </c>
      <c r="V101" s="2" t="str">
        <f t="shared" si="20"/>
        <v/>
      </c>
      <c r="W101" s="2" t="str">
        <f t="shared" si="21"/>
        <v/>
      </c>
      <c r="X101" s="2"/>
      <c r="Y101" s="58"/>
      <c r="Z101" s="58"/>
      <c r="AA101" s="59"/>
      <c r="AB101" s="4"/>
      <c r="AC101" s="4"/>
    </row>
    <row r="102" spans="1:29" x14ac:dyDescent="0.15">
      <c r="A102" s="1"/>
      <c r="B102" s="26"/>
      <c r="C102" s="28"/>
      <c r="D102" s="52"/>
      <c r="E102" s="52"/>
      <c r="F102" s="49"/>
      <c r="G102" s="30"/>
      <c r="H102" s="21" t="str">
        <f t="shared" si="12"/>
        <v/>
      </c>
      <c r="I102" s="66" t="str">
        <f t="shared" si="13"/>
        <v/>
      </c>
      <c r="J102" s="21" t="str">
        <f t="shared" si="14"/>
        <v/>
      </c>
      <c r="K102" s="126" t="str">
        <f t="shared" si="11"/>
        <v/>
      </c>
      <c r="L102" s="82"/>
      <c r="M102" s="41"/>
      <c r="N102" s="82"/>
      <c r="O102" s="41"/>
      <c r="P102" s="49"/>
      <c r="Q102" s="46" t="str">
        <f t="shared" si="16"/>
        <v/>
      </c>
      <c r="R102" s="21" t="str">
        <f t="shared" si="17"/>
        <v/>
      </c>
      <c r="S102" s="66" t="str">
        <f t="shared" si="18"/>
        <v/>
      </c>
      <c r="T102" s="67" t="str">
        <f t="shared" si="15"/>
        <v/>
      </c>
      <c r="U102" s="1" t="str">
        <f t="shared" si="19"/>
        <v/>
      </c>
      <c r="V102" s="1" t="str">
        <f t="shared" si="20"/>
        <v/>
      </c>
      <c r="W102" s="1" t="str">
        <f t="shared" si="21"/>
        <v/>
      </c>
      <c r="X102" s="1"/>
      <c r="Y102" s="60"/>
      <c r="Z102" s="60"/>
      <c r="AA102" s="61"/>
      <c r="AB102" s="4"/>
      <c r="AC102" s="4"/>
    </row>
    <row r="103" spans="1:29" x14ac:dyDescent="0.15">
      <c r="A103" s="2"/>
      <c r="B103" s="12"/>
      <c r="C103" s="11"/>
      <c r="D103" s="51"/>
      <c r="E103" s="51"/>
      <c r="F103" s="48"/>
      <c r="G103" s="31"/>
      <c r="H103" s="13" t="str">
        <f t="shared" si="12"/>
        <v/>
      </c>
      <c r="I103" s="56" t="str">
        <f t="shared" si="13"/>
        <v/>
      </c>
      <c r="J103" s="13" t="str">
        <f t="shared" si="14"/>
        <v/>
      </c>
      <c r="K103" s="125" t="str">
        <f t="shared" si="11"/>
        <v/>
      </c>
      <c r="L103" s="81"/>
      <c r="M103" s="40"/>
      <c r="N103" s="81"/>
      <c r="O103" s="40"/>
      <c r="P103" s="48"/>
      <c r="Q103" s="45" t="str">
        <f t="shared" si="16"/>
        <v/>
      </c>
      <c r="R103" s="13" t="str">
        <f t="shared" si="17"/>
        <v/>
      </c>
      <c r="S103" s="56" t="str">
        <f t="shared" si="18"/>
        <v/>
      </c>
      <c r="T103" s="68" t="str">
        <f t="shared" si="15"/>
        <v/>
      </c>
      <c r="U103" s="2" t="str">
        <f t="shared" si="19"/>
        <v/>
      </c>
      <c r="V103" s="2" t="str">
        <f t="shared" si="20"/>
        <v/>
      </c>
      <c r="W103" s="2" t="str">
        <f t="shared" si="21"/>
        <v/>
      </c>
      <c r="X103" s="2"/>
      <c r="Y103" s="58"/>
      <c r="Z103" s="58"/>
      <c r="AA103" s="59"/>
      <c r="AB103" s="4"/>
      <c r="AC103" s="4"/>
    </row>
    <row r="104" spans="1:29" x14ac:dyDescent="0.15">
      <c r="A104" s="1"/>
      <c r="B104" s="26"/>
      <c r="C104" s="28"/>
      <c r="D104" s="52"/>
      <c r="E104" s="52"/>
      <c r="F104" s="49"/>
      <c r="G104" s="30"/>
      <c r="H104" s="21" t="str">
        <f t="shared" si="12"/>
        <v/>
      </c>
      <c r="I104" s="66" t="str">
        <f t="shared" si="13"/>
        <v/>
      </c>
      <c r="J104" s="21" t="str">
        <f t="shared" si="14"/>
        <v/>
      </c>
      <c r="K104" s="126" t="str">
        <f t="shared" si="11"/>
        <v/>
      </c>
      <c r="L104" s="82"/>
      <c r="M104" s="41"/>
      <c r="N104" s="82"/>
      <c r="O104" s="41"/>
      <c r="P104" s="49"/>
      <c r="Q104" s="46" t="str">
        <f t="shared" si="16"/>
        <v/>
      </c>
      <c r="R104" s="21" t="str">
        <f t="shared" si="17"/>
        <v/>
      </c>
      <c r="S104" s="66" t="str">
        <f t="shared" si="18"/>
        <v/>
      </c>
      <c r="T104" s="67" t="str">
        <f t="shared" si="15"/>
        <v/>
      </c>
      <c r="U104" s="1" t="str">
        <f t="shared" si="19"/>
        <v/>
      </c>
      <c r="V104" s="1" t="str">
        <f t="shared" si="20"/>
        <v/>
      </c>
      <c r="W104" s="1" t="str">
        <f t="shared" si="21"/>
        <v/>
      </c>
      <c r="X104" s="1"/>
      <c r="Y104" s="60"/>
      <c r="Z104" s="60"/>
      <c r="AA104" s="61"/>
      <c r="AB104" s="4"/>
      <c r="AC104" s="4"/>
    </row>
    <row r="105" spans="1:29" x14ac:dyDescent="0.15">
      <c r="A105" s="2"/>
      <c r="B105" s="12"/>
      <c r="C105" s="11"/>
      <c r="D105" s="51"/>
      <c r="E105" s="51"/>
      <c r="F105" s="48"/>
      <c r="G105" s="31"/>
      <c r="H105" s="13" t="str">
        <f t="shared" si="12"/>
        <v/>
      </c>
      <c r="I105" s="56" t="str">
        <f t="shared" si="13"/>
        <v/>
      </c>
      <c r="J105" s="13" t="str">
        <f t="shared" si="14"/>
        <v/>
      </c>
      <c r="K105" s="125" t="str">
        <f t="shared" si="11"/>
        <v/>
      </c>
      <c r="L105" s="81"/>
      <c r="M105" s="40"/>
      <c r="N105" s="81"/>
      <c r="O105" s="40"/>
      <c r="P105" s="48"/>
      <c r="Q105" s="45" t="str">
        <f t="shared" si="16"/>
        <v/>
      </c>
      <c r="R105" s="13" t="str">
        <f t="shared" si="17"/>
        <v/>
      </c>
      <c r="S105" s="56" t="str">
        <f t="shared" si="18"/>
        <v/>
      </c>
      <c r="T105" s="68" t="str">
        <f t="shared" si="15"/>
        <v/>
      </c>
      <c r="U105" s="2" t="str">
        <f t="shared" si="19"/>
        <v/>
      </c>
      <c r="V105" s="2" t="str">
        <f t="shared" si="20"/>
        <v/>
      </c>
      <c r="W105" s="2" t="str">
        <f t="shared" si="21"/>
        <v/>
      </c>
      <c r="X105" s="2"/>
      <c r="Y105" s="58"/>
      <c r="Z105" s="58"/>
      <c r="AA105" s="59"/>
      <c r="AB105" s="4"/>
      <c r="AC105" s="4"/>
    </row>
    <row r="106" spans="1:29" x14ac:dyDescent="0.15">
      <c r="A106" s="1"/>
      <c r="B106" s="26"/>
      <c r="C106" s="28"/>
      <c r="D106" s="52"/>
      <c r="E106" s="52"/>
      <c r="F106" s="49"/>
      <c r="G106" s="30"/>
      <c r="H106" s="21" t="str">
        <f t="shared" si="12"/>
        <v/>
      </c>
      <c r="I106" s="66" t="str">
        <f t="shared" si="13"/>
        <v/>
      </c>
      <c r="J106" s="21" t="str">
        <f t="shared" si="14"/>
        <v/>
      </c>
      <c r="K106" s="126" t="str">
        <f t="shared" si="11"/>
        <v/>
      </c>
      <c r="L106" s="82"/>
      <c r="M106" s="41"/>
      <c r="N106" s="82"/>
      <c r="O106" s="41"/>
      <c r="P106" s="49"/>
      <c r="Q106" s="46" t="str">
        <f t="shared" si="16"/>
        <v/>
      </c>
      <c r="R106" s="21" t="str">
        <f t="shared" si="17"/>
        <v/>
      </c>
      <c r="S106" s="66" t="str">
        <f t="shared" si="18"/>
        <v/>
      </c>
      <c r="T106" s="67" t="str">
        <f t="shared" si="15"/>
        <v/>
      </c>
      <c r="U106" s="1" t="str">
        <f t="shared" si="19"/>
        <v/>
      </c>
      <c r="V106" s="1" t="str">
        <f t="shared" si="20"/>
        <v/>
      </c>
      <c r="W106" s="1" t="str">
        <f t="shared" si="21"/>
        <v/>
      </c>
      <c r="X106" s="1"/>
      <c r="Y106" s="60"/>
      <c r="Z106" s="60"/>
      <c r="AA106" s="61"/>
      <c r="AB106" s="4"/>
      <c r="AC106" s="4"/>
    </row>
    <row r="107" spans="1:29" x14ac:dyDescent="0.15">
      <c r="A107" s="2"/>
      <c r="B107" s="12"/>
      <c r="C107" s="11"/>
      <c r="D107" s="51"/>
      <c r="E107" s="51"/>
      <c r="F107" s="48"/>
      <c r="G107" s="31"/>
      <c r="H107" s="13" t="str">
        <f t="shared" si="12"/>
        <v/>
      </c>
      <c r="I107" s="56" t="str">
        <f t="shared" si="13"/>
        <v/>
      </c>
      <c r="J107" s="13" t="str">
        <f t="shared" si="14"/>
        <v/>
      </c>
      <c r="K107" s="125" t="str">
        <f t="shared" si="11"/>
        <v/>
      </c>
      <c r="L107" s="81"/>
      <c r="M107" s="40"/>
      <c r="N107" s="81"/>
      <c r="O107" s="40"/>
      <c r="P107" s="48"/>
      <c r="Q107" s="45" t="str">
        <f t="shared" si="16"/>
        <v/>
      </c>
      <c r="R107" s="13" t="str">
        <f t="shared" si="17"/>
        <v/>
      </c>
      <c r="S107" s="56" t="str">
        <f t="shared" si="18"/>
        <v/>
      </c>
      <c r="T107" s="68" t="str">
        <f t="shared" si="15"/>
        <v/>
      </c>
      <c r="U107" s="2" t="str">
        <f t="shared" si="19"/>
        <v/>
      </c>
      <c r="V107" s="2" t="str">
        <f t="shared" si="20"/>
        <v/>
      </c>
      <c r="W107" s="2" t="str">
        <f t="shared" si="21"/>
        <v/>
      </c>
      <c r="X107" s="2"/>
      <c r="Y107" s="58"/>
      <c r="Z107" s="58"/>
      <c r="AA107" s="59"/>
      <c r="AB107" s="4"/>
      <c r="AC107" s="4"/>
    </row>
    <row r="108" spans="1:29" x14ac:dyDescent="0.15">
      <c r="A108" s="1"/>
      <c r="B108" s="26"/>
      <c r="C108" s="28"/>
      <c r="D108" s="52"/>
      <c r="E108" s="52"/>
      <c r="F108" s="49"/>
      <c r="G108" s="30"/>
      <c r="H108" s="21" t="str">
        <f t="shared" si="12"/>
        <v/>
      </c>
      <c r="I108" s="66" t="str">
        <f t="shared" si="13"/>
        <v/>
      </c>
      <c r="J108" s="21" t="str">
        <f t="shared" si="14"/>
        <v/>
      </c>
      <c r="K108" s="126" t="str">
        <f t="shared" si="11"/>
        <v/>
      </c>
      <c r="L108" s="82"/>
      <c r="M108" s="41"/>
      <c r="N108" s="82"/>
      <c r="O108" s="41"/>
      <c r="P108" s="49"/>
      <c r="Q108" s="46" t="str">
        <f t="shared" si="16"/>
        <v/>
      </c>
      <c r="R108" s="21" t="str">
        <f t="shared" si="17"/>
        <v/>
      </c>
      <c r="S108" s="66" t="str">
        <f t="shared" si="18"/>
        <v/>
      </c>
      <c r="T108" s="67" t="str">
        <f t="shared" si="15"/>
        <v/>
      </c>
      <c r="U108" s="1" t="str">
        <f t="shared" si="19"/>
        <v/>
      </c>
      <c r="V108" s="1" t="str">
        <f t="shared" si="20"/>
        <v/>
      </c>
      <c r="W108" s="1" t="str">
        <f t="shared" si="21"/>
        <v/>
      </c>
      <c r="X108" s="1"/>
      <c r="Y108" s="60"/>
      <c r="Z108" s="60"/>
      <c r="AA108" s="61"/>
      <c r="AB108" s="4"/>
      <c r="AC108" s="4"/>
    </row>
    <row r="109" spans="1:29" x14ac:dyDescent="0.15">
      <c r="A109" s="2"/>
      <c r="B109" s="12"/>
      <c r="C109" s="11"/>
      <c r="D109" s="51"/>
      <c r="E109" s="51"/>
      <c r="F109" s="48"/>
      <c r="G109" s="31"/>
      <c r="H109" s="13" t="str">
        <f t="shared" si="12"/>
        <v/>
      </c>
      <c r="I109" s="56" t="str">
        <f t="shared" si="13"/>
        <v/>
      </c>
      <c r="J109" s="13" t="str">
        <f t="shared" si="14"/>
        <v/>
      </c>
      <c r="K109" s="125" t="str">
        <f t="shared" si="11"/>
        <v/>
      </c>
      <c r="L109" s="81"/>
      <c r="M109" s="40"/>
      <c r="N109" s="81"/>
      <c r="O109" s="40"/>
      <c r="P109" s="48"/>
      <c r="Q109" s="45" t="str">
        <f t="shared" si="16"/>
        <v/>
      </c>
      <c r="R109" s="13" t="str">
        <f t="shared" si="17"/>
        <v/>
      </c>
      <c r="S109" s="56" t="str">
        <f t="shared" si="18"/>
        <v/>
      </c>
      <c r="T109" s="68" t="str">
        <f t="shared" si="15"/>
        <v/>
      </c>
      <c r="U109" s="2" t="str">
        <f t="shared" si="19"/>
        <v/>
      </c>
      <c r="V109" s="2" t="str">
        <f t="shared" si="20"/>
        <v/>
      </c>
      <c r="W109" s="2" t="str">
        <f t="shared" si="21"/>
        <v/>
      </c>
      <c r="X109" s="2"/>
      <c r="Y109" s="58"/>
      <c r="Z109" s="58"/>
      <c r="AA109" s="59"/>
      <c r="AB109" s="4"/>
      <c r="AC109" s="4"/>
    </row>
    <row r="110" spans="1:29" x14ac:dyDescent="0.15">
      <c r="A110" s="1"/>
      <c r="B110" s="26"/>
      <c r="C110" s="28"/>
      <c r="D110" s="52"/>
      <c r="E110" s="52"/>
      <c r="F110" s="49"/>
      <c r="G110" s="30"/>
      <c r="H110" s="21" t="str">
        <f t="shared" si="12"/>
        <v/>
      </c>
      <c r="I110" s="66" t="str">
        <f t="shared" si="13"/>
        <v/>
      </c>
      <c r="J110" s="21" t="str">
        <f t="shared" si="14"/>
        <v/>
      </c>
      <c r="K110" s="126" t="str">
        <f t="shared" si="11"/>
        <v/>
      </c>
      <c r="L110" s="82"/>
      <c r="M110" s="41"/>
      <c r="N110" s="82"/>
      <c r="O110" s="41"/>
      <c r="P110" s="49"/>
      <c r="Q110" s="46" t="str">
        <f t="shared" si="16"/>
        <v/>
      </c>
      <c r="R110" s="21" t="str">
        <f t="shared" si="17"/>
        <v/>
      </c>
      <c r="S110" s="66" t="str">
        <f t="shared" si="18"/>
        <v/>
      </c>
      <c r="T110" s="67" t="str">
        <f t="shared" si="15"/>
        <v/>
      </c>
      <c r="U110" s="1" t="str">
        <f t="shared" si="19"/>
        <v/>
      </c>
      <c r="V110" s="1" t="str">
        <f t="shared" si="20"/>
        <v/>
      </c>
      <c r="W110" s="1" t="str">
        <f t="shared" si="21"/>
        <v/>
      </c>
      <c r="X110" s="1"/>
      <c r="Y110" s="60"/>
      <c r="Z110" s="60"/>
      <c r="AA110" s="61"/>
      <c r="AB110" s="4"/>
      <c r="AC110" s="4"/>
    </row>
    <row r="111" spans="1:29" x14ac:dyDescent="0.15">
      <c r="A111" s="2"/>
      <c r="B111" s="12"/>
      <c r="C111" s="11"/>
      <c r="D111" s="51"/>
      <c r="E111" s="51"/>
      <c r="F111" s="48"/>
      <c r="G111" s="31"/>
      <c r="H111" s="13" t="str">
        <f t="shared" si="12"/>
        <v/>
      </c>
      <c r="I111" s="56" t="str">
        <f t="shared" si="13"/>
        <v/>
      </c>
      <c r="J111" s="13" t="str">
        <f t="shared" si="14"/>
        <v/>
      </c>
      <c r="K111" s="125" t="str">
        <f t="shared" si="11"/>
        <v/>
      </c>
      <c r="L111" s="81"/>
      <c r="M111" s="40"/>
      <c r="N111" s="81"/>
      <c r="O111" s="40"/>
      <c r="P111" s="48"/>
      <c r="Q111" s="45" t="str">
        <f t="shared" si="16"/>
        <v/>
      </c>
      <c r="R111" s="13" t="str">
        <f t="shared" si="17"/>
        <v/>
      </c>
      <c r="S111" s="56" t="str">
        <f t="shared" si="18"/>
        <v/>
      </c>
      <c r="T111" s="68" t="str">
        <f t="shared" si="15"/>
        <v/>
      </c>
      <c r="U111" s="2" t="str">
        <f t="shared" si="19"/>
        <v/>
      </c>
      <c r="V111" s="2" t="str">
        <f t="shared" si="20"/>
        <v/>
      </c>
      <c r="W111" s="2" t="str">
        <f t="shared" si="21"/>
        <v/>
      </c>
      <c r="X111" s="2"/>
      <c r="Y111" s="58"/>
      <c r="Z111" s="58"/>
      <c r="AA111" s="58"/>
      <c r="AB111" s="4"/>
      <c r="AC111" s="4"/>
    </row>
    <row r="112" spans="1:29" x14ac:dyDescent="0.15">
      <c r="A112" s="1"/>
      <c r="B112" s="26"/>
      <c r="C112" s="28"/>
      <c r="D112" s="52"/>
      <c r="E112" s="52"/>
      <c r="F112" s="49"/>
      <c r="G112" s="30"/>
      <c r="H112" s="21" t="str">
        <f t="shared" si="12"/>
        <v/>
      </c>
      <c r="I112" s="66" t="str">
        <f t="shared" si="13"/>
        <v/>
      </c>
      <c r="J112" s="21" t="str">
        <f t="shared" si="14"/>
        <v/>
      </c>
      <c r="K112" s="126" t="str">
        <f t="shared" si="11"/>
        <v/>
      </c>
      <c r="L112" s="82"/>
      <c r="M112" s="41"/>
      <c r="N112" s="82"/>
      <c r="O112" s="41"/>
      <c r="P112" s="49"/>
      <c r="Q112" s="46" t="str">
        <f t="shared" si="16"/>
        <v/>
      </c>
      <c r="R112" s="21" t="str">
        <f t="shared" si="17"/>
        <v/>
      </c>
      <c r="S112" s="66" t="str">
        <f t="shared" si="18"/>
        <v/>
      </c>
      <c r="T112" s="67" t="str">
        <f t="shared" si="15"/>
        <v/>
      </c>
      <c r="U112" s="1" t="str">
        <f t="shared" si="19"/>
        <v/>
      </c>
      <c r="V112" s="1" t="str">
        <f t="shared" si="20"/>
        <v/>
      </c>
      <c r="W112" s="1" t="str">
        <f t="shared" si="21"/>
        <v/>
      </c>
      <c r="X112" s="1"/>
      <c r="Y112" s="60"/>
      <c r="Z112" s="60"/>
      <c r="AA112" s="60"/>
      <c r="AB112" s="4"/>
      <c r="AC112" s="4"/>
    </row>
    <row r="113" spans="1:29" x14ac:dyDescent="0.15">
      <c r="A113" s="2"/>
      <c r="B113" s="12"/>
      <c r="C113" s="11"/>
      <c r="D113" s="51"/>
      <c r="E113" s="51"/>
      <c r="F113" s="48"/>
      <c r="G113" s="31"/>
      <c r="H113" s="13" t="str">
        <f t="shared" si="12"/>
        <v/>
      </c>
      <c r="I113" s="56" t="str">
        <f t="shared" si="13"/>
        <v/>
      </c>
      <c r="J113" s="13" t="str">
        <f t="shared" si="14"/>
        <v/>
      </c>
      <c r="K113" s="125" t="str">
        <f t="shared" si="11"/>
        <v/>
      </c>
      <c r="L113" s="81"/>
      <c r="M113" s="40"/>
      <c r="N113" s="81"/>
      <c r="O113" s="40"/>
      <c r="P113" s="48"/>
      <c r="Q113" s="45" t="str">
        <f t="shared" si="16"/>
        <v/>
      </c>
      <c r="R113" s="13" t="str">
        <f t="shared" si="17"/>
        <v/>
      </c>
      <c r="S113" s="56" t="str">
        <f t="shared" si="18"/>
        <v/>
      </c>
      <c r="T113" s="68" t="str">
        <f t="shared" si="15"/>
        <v/>
      </c>
      <c r="U113" s="2" t="str">
        <f t="shared" si="19"/>
        <v/>
      </c>
      <c r="V113" s="2" t="str">
        <f t="shared" si="20"/>
        <v/>
      </c>
      <c r="W113" s="2" t="str">
        <f t="shared" si="21"/>
        <v/>
      </c>
      <c r="X113" s="2"/>
      <c r="Y113" s="58"/>
      <c r="Z113" s="58"/>
      <c r="AA113" s="58"/>
      <c r="AB113" s="4"/>
      <c r="AC113" s="4"/>
    </row>
    <row r="114" spans="1:29" x14ac:dyDescent="0.15">
      <c r="A114" s="1"/>
      <c r="B114" s="26"/>
      <c r="C114" s="28"/>
      <c r="D114" s="52"/>
      <c r="E114" s="52"/>
      <c r="F114" s="49"/>
      <c r="G114" s="30"/>
      <c r="H114" s="21" t="str">
        <f t="shared" si="12"/>
        <v/>
      </c>
      <c r="I114" s="66" t="str">
        <f t="shared" si="13"/>
        <v/>
      </c>
      <c r="J114" s="21" t="str">
        <f t="shared" si="14"/>
        <v/>
      </c>
      <c r="K114" s="126" t="str">
        <f t="shared" si="11"/>
        <v/>
      </c>
      <c r="L114" s="82"/>
      <c r="M114" s="41"/>
      <c r="N114" s="82"/>
      <c r="O114" s="41"/>
      <c r="P114" s="49"/>
      <c r="Q114" s="46" t="str">
        <f t="shared" si="16"/>
        <v/>
      </c>
      <c r="R114" s="21" t="str">
        <f t="shared" si="17"/>
        <v/>
      </c>
      <c r="S114" s="66" t="str">
        <f t="shared" si="18"/>
        <v/>
      </c>
      <c r="T114" s="67" t="str">
        <f t="shared" si="15"/>
        <v/>
      </c>
      <c r="U114" s="1" t="str">
        <f t="shared" si="19"/>
        <v/>
      </c>
      <c r="V114" s="1" t="str">
        <f t="shared" si="20"/>
        <v/>
      </c>
      <c r="W114" s="1" t="str">
        <f t="shared" si="21"/>
        <v/>
      </c>
      <c r="X114" s="1"/>
      <c r="Y114" s="60"/>
      <c r="Z114" s="60"/>
      <c r="AA114" s="60"/>
      <c r="AB114" s="4"/>
      <c r="AC114" s="4"/>
    </row>
    <row r="115" spans="1:29" x14ac:dyDescent="0.15">
      <c r="A115" s="2"/>
      <c r="B115" s="12"/>
      <c r="C115" s="11"/>
      <c r="D115" s="51"/>
      <c r="E115" s="51"/>
      <c r="F115" s="48"/>
      <c r="G115" s="31"/>
      <c r="H115" s="13" t="str">
        <f t="shared" si="12"/>
        <v/>
      </c>
      <c r="I115" s="56" t="str">
        <f t="shared" si="13"/>
        <v/>
      </c>
      <c r="J115" s="13" t="str">
        <f t="shared" si="14"/>
        <v/>
      </c>
      <c r="K115" s="125" t="str">
        <f t="shared" si="11"/>
        <v/>
      </c>
      <c r="L115" s="81"/>
      <c r="M115" s="40"/>
      <c r="N115" s="81"/>
      <c r="O115" s="40"/>
      <c r="P115" s="48"/>
      <c r="Q115" s="45" t="str">
        <f t="shared" si="16"/>
        <v/>
      </c>
      <c r="R115" s="13" t="str">
        <f t="shared" si="17"/>
        <v/>
      </c>
      <c r="S115" s="56" t="str">
        <f t="shared" si="18"/>
        <v/>
      </c>
      <c r="T115" s="68" t="str">
        <f t="shared" si="15"/>
        <v/>
      </c>
      <c r="U115" s="2" t="str">
        <f t="shared" si="19"/>
        <v/>
      </c>
      <c r="V115" s="2" t="str">
        <f t="shared" si="20"/>
        <v/>
      </c>
      <c r="W115" s="2" t="str">
        <f t="shared" si="21"/>
        <v/>
      </c>
      <c r="X115" s="2"/>
      <c r="Y115" s="58"/>
      <c r="Z115" s="58"/>
      <c r="AA115" s="58"/>
      <c r="AB115" s="4"/>
      <c r="AC115" s="4"/>
    </row>
    <row r="116" spans="1:29" x14ac:dyDescent="0.15">
      <c r="A116" s="1"/>
      <c r="B116" s="26"/>
      <c r="C116" s="28"/>
      <c r="D116" s="52"/>
      <c r="E116" s="52"/>
      <c r="F116" s="49"/>
      <c r="G116" s="30"/>
      <c r="H116" s="21" t="str">
        <f t="shared" si="12"/>
        <v/>
      </c>
      <c r="I116" s="66" t="str">
        <f t="shared" si="13"/>
        <v/>
      </c>
      <c r="J116" s="21" t="str">
        <f t="shared" si="14"/>
        <v/>
      </c>
      <c r="K116" s="126" t="str">
        <f t="shared" si="11"/>
        <v/>
      </c>
      <c r="L116" s="82"/>
      <c r="M116" s="41"/>
      <c r="N116" s="82"/>
      <c r="O116" s="41"/>
      <c r="P116" s="49"/>
      <c r="Q116" s="46" t="str">
        <f t="shared" si="16"/>
        <v/>
      </c>
      <c r="R116" s="21" t="str">
        <f t="shared" si="17"/>
        <v/>
      </c>
      <c r="S116" s="66" t="str">
        <f t="shared" si="18"/>
        <v/>
      </c>
      <c r="T116" s="67" t="str">
        <f t="shared" si="15"/>
        <v/>
      </c>
      <c r="U116" s="1" t="str">
        <f t="shared" si="19"/>
        <v/>
      </c>
      <c r="V116" s="1" t="str">
        <f t="shared" si="20"/>
        <v/>
      </c>
      <c r="W116" s="1" t="str">
        <f t="shared" si="21"/>
        <v/>
      </c>
      <c r="X116" s="1"/>
      <c r="Y116" s="60"/>
      <c r="Z116" s="60"/>
      <c r="AA116" s="60"/>
      <c r="AB116" s="4"/>
      <c r="AC116" s="4"/>
    </row>
    <row r="117" spans="1:29" x14ac:dyDescent="0.15">
      <c r="A117" s="2"/>
      <c r="B117" s="12"/>
      <c r="C117" s="11"/>
      <c r="D117" s="51"/>
      <c r="E117" s="51"/>
      <c r="F117" s="48"/>
      <c r="G117" s="31"/>
      <c r="H117" s="13" t="str">
        <f t="shared" si="12"/>
        <v/>
      </c>
      <c r="I117" s="56" t="str">
        <f t="shared" si="13"/>
        <v/>
      </c>
      <c r="J117" s="13" t="str">
        <f t="shared" si="14"/>
        <v/>
      </c>
      <c r="K117" s="125" t="str">
        <f t="shared" si="11"/>
        <v/>
      </c>
      <c r="L117" s="81"/>
      <c r="M117" s="40"/>
      <c r="N117" s="81"/>
      <c r="O117" s="40"/>
      <c r="P117" s="48"/>
      <c r="Q117" s="45" t="str">
        <f t="shared" si="16"/>
        <v/>
      </c>
      <c r="R117" s="13" t="str">
        <f t="shared" si="17"/>
        <v/>
      </c>
      <c r="S117" s="56" t="str">
        <f t="shared" si="18"/>
        <v/>
      </c>
      <c r="T117" s="68" t="str">
        <f t="shared" si="15"/>
        <v/>
      </c>
      <c r="U117" s="2" t="str">
        <f t="shared" si="19"/>
        <v/>
      </c>
      <c r="V117" s="2" t="str">
        <f t="shared" si="20"/>
        <v/>
      </c>
      <c r="W117" s="2" t="str">
        <f t="shared" si="21"/>
        <v/>
      </c>
      <c r="X117" s="2"/>
      <c r="Y117" s="58"/>
      <c r="Z117" s="58"/>
      <c r="AA117" s="58"/>
      <c r="AB117" s="4"/>
      <c r="AC117" s="4"/>
    </row>
    <row r="118" spans="1:29" x14ac:dyDescent="0.15">
      <c r="A118" s="1"/>
      <c r="B118" s="26"/>
      <c r="C118" s="28"/>
      <c r="D118" s="52"/>
      <c r="E118" s="52"/>
      <c r="F118" s="49"/>
      <c r="G118" s="30"/>
      <c r="H118" s="21" t="str">
        <f t="shared" si="12"/>
        <v/>
      </c>
      <c r="I118" s="66" t="str">
        <f t="shared" si="13"/>
        <v/>
      </c>
      <c r="J118" s="21" t="str">
        <f t="shared" si="14"/>
        <v/>
      </c>
      <c r="K118" s="126" t="str">
        <f t="shared" si="11"/>
        <v/>
      </c>
      <c r="L118" s="82"/>
      <c r="M118" s="41"/>
      <c r="N118" s="82"/>
      <c r="O118" s="41"/>
      <c r="P118" s="49"/>
      <c r="Q118" s="46" t="str">
        <f t="shared" si="16"/>
        <v/>
      </c>
      <c r="R118" s="21" t="str">
        <f t="shared" si="17"/>
        <v/>
      </c>
      <c r="S118" s="66" t="str">
        <f t="shared" si="18"/>
        <v/>
      </c>
      <c r="T118" s="67" t="str">
        <f t="shared" si="15"/>
        <v/>
      </c>
      <c r="U118" s="1" t="str">
        <f t="shared" si="19"/>
        <v/>
      </c>
      <c r="V118" s="1" t="str">
        <f t="shared" si="20"/>
        <v/>
      </c>
      <c r="W118" s="1" t="str">
        <f t="shared" si="21"/>
        <v/>
      </c>
      <c r="X118" s="1"/>
      <c r="Y118" s="60"/>
      <c r="Z118" s="60"/>
      <c r="AA118" s="60"/>
    </row>
    <row r="119" spans="1:29" x14ac:dyDescent="0.15">
      <c r="A119" s="2"/>
      <c r="B119" s="12"/>
      <c r="C119" s="11"/>
      <c r="D119" s="51"/>
      <c r="E119" s="51"/>
      <c r="F119" s="48"/>
      <c r="G119" s="31"/>
      <c r="H119" s="13" t="str">
        <f t="shared" si="12"/>
        <v/>
      </c>
      <c r="I119" s="56" t="str">
        <f t="shared" si="13"/>
        <v/>
      </c>
      <c r="J119" s="13" t="str">
        <f t="shared" si="14"/>
        <v/>
      </c>
      <c r="K119" s="125" t="str">
        <f t="shared" si="11"/>
        <v/>
      </c>
      <c r="L119" s="81"/>
      <c r="M119" s="40"/>
      <c r="N119" s="81"/>
      <c r="O119" s="40"/>
      <c r="P119" s="48"/>
      <c r="Q119" s="45" t="str">
        <f t="shared" si="16"/>
        <v/>
      </c>
      <c r="R119" s="13" t="str">
        <f t="shared" si="17"/>
        <v/>
      </c>
      <c r="S119" s="56" t="str">
        <f t="shared" si="18"/>
        <v/>
      </c>
      <c r="T119" s="68" t="str">
        <f t="shared" si="15"/>
        <v/>
      </c>
      <c r="U119" s="2" t="str">
        <f t="shared" si="19"/>
        <v/>
      </c>
      <c r="V119" s="2" t="str">
        <f t="shared" si="20"/>
        <v/>
      </c>
      <c r="W119" s="2" t="str">
        <f t="shared" si="21"/>
        <v/>
      </c>
      <c r="X119" s="2"/>
      <c r="Y119" s="58"/>
      <c r="Z119" s="58"/>
      <c r="AA119" s="58"/>
    </row>
    <row r="120" spans="1:29" x14ac:dyDescent="0.15">
      <c r="A120" s="1"/>
      <c r="B120" s="26"/>
      <c r="C120" s="28"/>
      <c r="D120" s="52"/>
      <c r="E120" s="52"/>
      <c r="F120" s="49"/>
      <c r="G120" s="30"/>
      <c r="H120" s="21" t="str">
        <f t="shared" si="12"/>
        <v/>
      </c>
      <c r="I120" s="66" t="str">
        <f t="shared" si="13"/>
        <v/>
      </c>
      <c r="J120" s="21" t="str">
        <f t="shared" si="14"/>
        <v/>
      </c>
      <c r="K120" s="126" t="str">
        <f t="shared" si="11"/>
        <v/>
      </c>
      <c r="L120" s="82"/>
      <c r="M120" s="41"/>
      <c r="N120" s="82"/>
      <c r="O120" s="41"/>
      <c r="P120" s="49"/>
      <c r="Q120" s="46" t="str">
        <f t="shared" si="16"/>
        <v/>
      </c>
      <c r="R120" s="21" t="str">
        <f t="shared" si="17"/>
        <v/>
      </c>
      <c r="S120" s="66" t="str">
        <f t="shared" si="18"/>
        <v/>
      </c>
      <c r="T120" s="67" t="str">
        <f t="shared" si="15"/>
        <v/>
      </c>
      <c r="U120" s="1" t="str">
        <f t="shared" si="19"/>
        <v/>
      </c>
      <c r="V120" s="1" t="str">
        <f t="shared" si="20"/>
        <v/>
      </c>
      <c r="W120" s="1" t="str">
        <f t="shared" si="21"/>
        <v/>
      </c>
      <c r="X120" s="1"/>
      <c r="Y120" s="60"/>
      <c r="Z120" s="60"/>
      <c r="AA120" s="60"/>
    </row>
    <row r="121" spans="1:29" x14ac:dyDescent="0.15">
      <c r="A121" s="2"/>
      <c r="B121" s="12"/>
      <c r="C121" s="11"/>
      <c r="D121" s="51"/>
      <c r="E121" s="51"/>
      <c r="F121" s="48"/>
      <c r="G121" s="31"/>
      <c r="H121" s="13" t="str">
        <f t="shared" si="12"/>
        <v/>
      </c>
      <c r="I121" s="56" t="str">
        <f t="shared" si="13"/>
        <v/>
      </c>
      <c r="J121" s="13" t="str">
        <f t="shared" si="14"/>
        <v/>
      </c>
      <c r="K121" s="125" t="str">
        <f t="shared" si="11"/>
        <v/>
      </c>
      <c r="L121" s="81"/>
      <c r="M121" s="40"/>
      <c r="N121" s="81"/>
      <c r="O121" s="40"/>
      <c r="P121" s="48"/>
      <c r="Q121" s="45" t="str">
        <f t="shared" si="16"/>
        <v/>
      </c>
      <c r="R121" s="13" t="str">
        <f t="shared" si="17"/>
        <v/>
      </c>
      <c r="S121" s="56" t="str">
        <f t="shared" si="18"/>
        <v/>
      </c>
      <c r="T121" s="68" t="str">
        <f t="shared" si="15"/>
        <v/>
      </c>
      <c r="U121" s="2" t="str">
        <f t="shared" si="19"/>
        <v/>
      </c>
      <c r="V121" s="2" t="str">
        <f t="shared" si="20"/>
        <v/>
      </c>
      <c r="W121" s="2" t="str">
        <f t="shared" si="21"/>
        <v/>
      </c>
      <c r="X121" s="2"/>
      <c r="Y121" s="58"/>
      <c r="Z121" s="58"/>
      <c r="AA121" s="58"/>
    </row>
    <row r="122" spans="1:29" x14ac:dyDescent="0.15">
      <c r="A122" s="1"/>
      <c r="B122" s="26"/>
      <c r="C122" s="28"/>
      <c r="D122" s="52"/>
      <c r="E122" s="52"/>
      <c r="F122" s="49"/>
      <c r="G122" s="30"/>
      <c r="H122" s="21" t="str">
        <f t="shared" si="12"/>
        <v/>
      </c>
      <c r="I122" s="66" t="str">
        <f t="shared" si="13"/>
        <v/>
      </c>
      <c r="J122" s="21" t="str">
        <f t="shared" si="14"/>
        <v/>
      </c>
      <c r="K122" s="126" t="str">
        <f t="shared" si="11"/>
        <v/>
      </c>
      <c r="L122" s="82"/>
      <c r="M122" s="41"/>
      <c r="N122" s="82"/>
      <c r="O122" s="41"/>
      <c r="P122" s="49"/>
      <c r="Q122" s="46" t="str">
        <f t="shared" si="16"/>
        <v/>
      </c>
      <c r="R122" s="21" t="str">
        <f t="shared" si="17"/>
        <v/>
      </c>
      <c r="S122" s="66" t="str">
        <f t="shared" si="18"/>
        <v/>
      </c>
      <c r="T122" s="67" t="str">
        <f t="shared" si="15"/>
        <v/>
      </c>
      <c r="U122" s="1" t="str">
        <f t="shared" si="19"/>
        <v/>
      </c>
      <c r="V122" s="1" t="str">
        <f t="shared" si="20"/>
        <v/>
      </c>
      <c r="W122" s="1" t="str">
        <f t="shared" si="21"/>
        <v/>
      </c>
      <c r="X122" s="1"/>
      <c r="Y122" s="60"/>
      <c r="Z122" s="60"/>
      <c r="AA122" s="60"/>
    </row>
    <row r="123" spans="1:29" x14ac:dyDescent="0.15">
      <c r="A123" s="2"/>
      <c r="B123" s="12"/>
      <c r="C123" s="11"/>
      <c r="D123" s="51"/>
      <c r="E123" s="51"/>
      <c r="F123" s="48"/>
      <c r="G123" s="31"/>
      <c r="H123" s="13" t="str">
        <f t="shared" si="12"/>
        <v/>
      </c>
      <c r="I123" s="56" t="str">
        <f t="shared" si="13"/>
        <v/>
      </c>
      <c r="J123" s="13" t="str">
        <f t="shared" si="14"/>
        <v/>
      </c>
      <c r="K123" s="125" t="str">
        <f t="shared" si="11"/>
        <v/>
      </c>
      <c r="L123" s="81"/>
      <c r="M123" s="40"/>
      <c r="N123" s="81"/>
      <c r="O123" s="40"/>
      <c r="P123" s="48"/>
      <c r="Q123" s="45" t="str">
        <f t="shared" si="16"/>
        <v/>
      </c>
      <c r="R123" s="13" t="str">
        <f t="shared" si="17"/>
        <v/>
      </c>
      <c r="S123" s="56" t="str">
        <f t="shared" si="18"/>
        <v/>
      </c>
      <c r="T123" s="68" t="str">
        <f t="shared" si="15"/>
        <v/>
      </c>
      <c r="U123" s="2" t="str">
        <f t="shared" si="19"/>
        <v/>
      </c>
      <c r="V123" s="2" t="str">
        <f t="shared" si="20"/>
        <v/>
      </c>
      <c r="W123" s="2" t="str">
        <f t="shared" si="21"/>
        <v/>
      </c>
      <c r="X123" s="2"/>
      <c r="Y123" s="58"/>
      <c r="Z123" s="58"/>
      <c r="AA123" s="58"/>
    </row>
    <row r="124" spans="1:29" x14ac:dyDescent="0.15">
      <c r="A124" s="1"/>
      <c r="B124" s="26"/>
      <c r="C124" s="28"/>
      <c r="D124" s="52"/>
      <c r="E124" s="52"/>
      <c r="F124" s="49"/>
      <c r="G124" s="30"/>
      <c r="H124" s="21" t="str">
        <f t="shared" si="12"/>
        <v/>
      </c>
      <c r="I124" s="66" t="str">
        <f t="shared" si="13"/>
        <v/>
      </c>
      <c r="J124" s="21" t="str">
        <f t="shared" si="14"/>
        <v/>
      </c>
      <c r="K124" s="126" t="str">
        <f t="shared" si="11"/>
        <v/>
      </c>
      <c r="L124" s="82"/>
      <c r="M124" s="41"/>
      <c r="N124" s="82"/>
      <c r="O124" s="41"/>
      <c r="P124" s="49"/>
      <c r="Q124" s="46" t="str">
        <f t="shared" si="16"/>
        <v/>
      </c>
      <c r="R124" s="21" t="str">
        <f t="shared" si="17"/>
        <v/>
      </c>
      <c r="S124" s="66" t="str">
        <f t="shared" si="18"/>
        <v/>
      </c>
      <c r="T124" s="67" t="str">
        <f t="shared" si="15"/>
        <v/>
      </c>
      <c r="U124" s="1" t="str">
        <f t="shared" si="19"/>
        <v/>
      </c>
      <c r="V124" s="1" t="str">
        <f t="shared" si="20"/>
        <v/>
      </c>
      <c r="W124" s="1" t="str">
        <f t="shared" si="21"/>
        <v/>
      </c>
      <c r="X124" s="1"/>
      <c r="Y124" s="60"/>
      <c r="Z124" s="60"/>
      <c r="AA124" s="60"/>
    </row>
    <row r="125" spans="1:29" x14ac:dyDescent="0.15">
      <c r="A125" s="2"/>
      <c r="B125" s="12"/>
      <c r="C125" s="11"/>
      <c r="D125" s="51"/>
      <c r="E125" s="51"/>
      <c r="F125" s="48"/>
      <c r="G125" s="31"/>
      <c r="H125" s="13" t="str">
        <f t="shared" si="12"/>
        <v/>
      </c>
      <c r="I125" s="56" t="str">
        <f t="shared" si="13"/>
        <v/>
      </c>
      <c r="J125" s="13" t="str">
        <f t="shared" si="14"/>
        <v/>
      </c>
      <c r="K125" s="125" t="str">
        <f t="shared" ref="K125:K188" si="22">IF(G125=0,"",J125/H125)</f>
        <v/>
      </c>
      <c r="L125" s="81"/>
      <c r="M125" s="40"/>
      <c r="N125" s="81"/>
      <c r="O125" s="40"/>
      <c r="P125" s="48"/>
      <c r="Q125" s="45" t="str">
        <f t="shared" si="16"/>
        <v/>
      </c>
      <c r="R125" s="13" t="str">
        <f t="shared" si="17"/>
        <v/>
      </c>
      <c r="S125" s="56" t="str">
        <f t="shared" si="18"/>
        <v/>
      </c>
      <c r="T125" s="68" t="str">
        <f t="shared" si="15"/>
        <v/>
      </c>
      <c r="U125" s="2" t="str">
        <f t="shared" si="19"/>
        <v/>
      </c>
      <c r="V125" s="2" t="str">
        <f t="shared" si="20"/>
        <v/>
      </c>
      <c r="W125" s="2" t="str">
        <f t="shared" si="21"/>
        <v/>
      </c>
      <c r="X125" s="2"/>
      <c r="Y125" s="58"/>
      <c r="Z125" s="58"/>
      <c r="AA125" s="58"/>
    </row>
    <row r="126" spans="1:29" x14ac:dyDescent="0.15">
      <c r="A126" s="1"/>
      <c r="B126" s="26"/>
      <c r="C126" s="28"/>
      <c r="D126" s="52"/>
      <c r="E126" s="52"/>
      <c r="F126" s="49"/>
      <c r="G126" s="30"/>
      <c r="H126" s="21" t="str">
        <f t="shared" ref="H126:H189" si="23">IF(G126=0,"",IF(B126="B",D126-F126,F126-D126)*C126*10000)</f>
        <v/>
      </c>
      <c r="I126" s="66" t="str">
        <f t="shared" ref="I126:I189" si="24">IFERROR(H126/G126,"")</f>
        <v/>
      </c>
      <c r="J126" s="21" t="str">
        <f t="shared" ref="J126:J189" si="25">IF(G126=0,"",IF(B126="S",D126-E126,E126-D126)*C126*10000)</f>
        <v/>
      </c>
      <c r="K126" s="126" t="str">
        <f t="shared" si="22"/>
        <v/>
      </c>
      <c r="L126" s="82"/>
      <c r="M126" s="41"/>
      <c r="N126" s="82"/>
      <c r="O126" s="41"/>
      <c r="P126" s="49"/>
      <c r="Q126" s="46" t="str">
        <f t="shared" si="16"/>
        <v/>
      </c>
      <c r="R126" s="21" t="str">
        <f t="shared" si="17"/>
        <v/>
      </c>
      <c r="S126" s="66" t="str">
        <f t="shared" si="18"/>
        <v/>
      </c>
      <c r="T126" s="67" t="str">
        <f t="shared" ref="T126:T189" si="26">IFERROR(R126/H126,"")</f>
        <v/>
      </c>
      <c r="U126" s="1" t="str">
        <f t="shared" si="19"/>
        <v/>
      </c>
      <c r="V126" s="1" t="str">
        <f t="shared" si="20"/>
        <v/>
      </c>
      <c r="W126" s="1" t="str">
        <f t="shared" si="21"/>
        <v/>
      </c>
      <c r="X126" s="1"/>
      <c r="Y126" s="60"/>
      <c r="Z126" s="60"/>
      <c r="AA126" s="60"/>
    </row>
    <row r="127" spans="1:29" x14ac:dyDescent="0.15">
      <c r="A127" s="2"/>
      <c r="B127" s="12"/>
      <c r="C127" s="11"/>
      <c r="D127" s="51"/>
      <c r="E127" s="51"/>
      <c r="F127" s="48"/>
      <c r="G127" s="31"/>
      <c r="H127" s="13" t="str">
        <f t="shared" si="23"/>
        <v/>
      </c>
      <c r="I127" s="56" t="str">
        <f t="shared" si="24"/>
        <v/>
      </c>
      <c r="J127" s="13" t="str">
        <f t="shared" si="25"/>
        <v/>
      </c>
      <c r="K127" s="125" t="str">
        <f t="shared" si="22"/>
        <v/>
      </c>
      <c r="L127" s="81"/>
      <c r="M127" s="40"/>
      <c r="N127" s="81"/>
      <c r="O127" s="40"/>
      <c r="P127" s="48"/>
      <c r="Q127" s="45" t="str">
        <f t="shared" ref="Q127:Q190" si="27">IF(C127=0,"",IF(B127="B",P127-D127,D127-P127)*10000)</f>
        <v/>
      </c>
      <c r="R127" s="13" t="str">
        <f t="shared" ref="R127:R190" si="28">IF(C127=0,"",IF(B127="B",P127*C127-D127*C127,D127*C127-P127*C127)*10000)</f>
        <v/>
      </c>
      <c r="S127" s="56" t="str">
        <f t="shared" ref="S127:S190" si="29">IF(C127=0,"",R127/G127)</f>
        <v/>
      </c>
      <c r="T127" s="68" t="str">
        <f t="shared" si="26"/>
        <v/>
      </c>
      <c r="U127" s="2" t="str">
        <f t="shared" ref="U127:U190" si="30">IF(C127=0,"",U126+1)</f>
        <v/>
      </c>
      <c r="V127" s="2" t="str">
        <f t="shared" ref="V127:V190" si="31">IF(C127=0,"",IF(S127&gt;0,1,0))</f>
        <v/>
      </c>
      <c r="W127" s="2" t="str">
        <f t="shared" ref="W127:W190" si="32">IF(C127=0,"",SUM(V127+W126))</f>
        <v/>
      </c>
      <c r="X127" s="2"/>
      <c r="Y127" s="58"/>
      <c r="Z127" s="58"/>
      <c r="AA127" s="58"/>
    </row>
    <row r="128" spans="1:29" x14ac:dyDescent="0.15">
      <c r="A128" s="1"/>
      <c r="B128" s="26"/>
      <c r="C128" s="28"/>
      <c r="D128" s="52"/>
      <c r="E128" s="52"/>
      <c r="F128" s="49"/>
      <c r="G128" s="30"/>
      <c r="H128" s="21" t="str">
        <f t="shared" si="23"/>
        <v/>
      </c>
      <c r="I128" s="66" t="str">
        <f t="shared" si="24"/>
        <v/>
      </c>
      <c r="J128" s="21" t="str">
        <f t="shared" si="25"/>
        <v/>
      </c>
      <c r="K128" s="126" t="str">
        <f t="shared" si="22"/>
        <v/>
      </c>
      <c r="L128" s="82"/>
      <c r="M128" s="41"/>
      <c r="N128" s="82"/>
      <c r="O128" s="41"/>
      <c r="P128" s="49"/>
      <c r="Q128" s="46" t="str">
        <f t="shared" si="27"/>
        <v/>
      </c>
      <c r="R128" s="21" t="str">
        <f t="shared" si="28"/>
        <v/>
      </c>
      <c r="S128" s="66" t="str">
        <f t="shared" si="29"/>
        <v/>
      </c>
      <c r="T128" s="67" t="str">
        <f t="shared" si="26"/>
        <v/>
      </c>
      <c r="U128" s="1" t="str">
        <f t="shared" si="30"/>
        <v/>
      </c>
      <c r="V128" s="1" t="str">
        <f t="shared" si="31"/>
        <v/>
      </c>
      <c r="W128" s="1" t="str">
        <f t="shared" si="32"/>
        <v/>
      </c>
      <c r="X128" s="1"/>
      <c r="Y128" s="60"/>
      <c r="Z128" s="60"/>
      <c r="AA128" s="60"/>
    </row>
    <row r="129" spans="1:27" x14ac:dyDescent="0.15">
      <c r="A129" s="2"/>
      <c r="B129" s="12"/>
      <c r="C129" s="11"/>
      <c r="D129" s="51"/>
      <c r="E129" s="51"/>
      <c r="F129" s="48"/>
      <c r="G129" s="31"/>
      <c r="H129" s="13" t="str">
        <f t="shared" si="23"/>
        <v/>
      </c>
      <c r="I129" s="56" t="str">
        <f t="shared" si="24"/>
        <v/>
      </c>
      <c r="J129" s="13" t="str">
        <f t="shared" si="25"/>
        <v/>
      </c>
      <c r="K129" s="125" t="str">
        <f t="shared" si="22"/>
        <v/>
      </c>
      <c r="L129" s="81"/>
      <c r="M129" s="40"/>
      <c r="N129" s="81"/>
      <c r="O129" s="40"/>
      <c r="P129" s="48"/>
      <c r="Q129" s="45" t="str">
        <f t="shared" si="27"/>
        <v/>
      </c>
      <c r="R129" s="13" t="str">
        <f t="shared" si="28"/>
        <v/>
      </c>
      <c r="S129" s="56" t="str">
        <f t="shared" si="29"/>
        <v/>
      </c>
      <c r="T129" s="68" t="str">
        <f t="shared" si="26"/>
        <v/>
      </c>
      <c r="U129" s="2" t="str">
        <f t="shared" si="30"/>
        <v/>
      </c>
      <c r="V129" s="2" t="str">
        <f t="shared" si="31"/>
        <v/>
      </c>
      <c r="W129" s="2" t="str">
        <f t="shared" si="32"/>
        <v/>
      </c>
      <c r="X129" s="2"/>
      <c r="Y129" s="58"/>
      <c r="Z129" s="58"/>
      <c r="AA129" s="58"/>
    </row>
    <row r="130" spans="1:27" x14ac:dyDescent="0.15">
      <c r="A130" s="1"/>
      <c r="B130" s="26"/>
      <c r="C130" s="28"/>
      <c r="D130" s="52"/>
      <c r="E130" s="52"/>
      <c r="F130" s="49"/>
      <c r="G130" s="30"/>
      <c r="H130" s="21" t="str">
        <f t="shared" si="23"/>
        <v/>
      </c>
      <c r="I130" s="66" t="str">
        <f t="shared" si="24"/>
        <v/>
      </c>
      <c r="J130" s="21" t="str">
        <f t="shared" si="25"/>
        <v/>
      </c>
      <c r="K130" s="126" t="str">
        <f t="shared" si="22"/>
        <v/>
      </c>
      <c r="L130" s="82"/>
      <c r="M130" s="41"/>
      <c r="N130" s="82"/>
      <c r="O130" s="41"/>
      <c r="P130" s="49"/>
      <c r="Q130" s="46" t="str">
        <f t="shared" si="27"/>
        <v/>
      </c>
      <c r="R130" s="21" t="str">
        <f t="shared" si="28"/>
        <v/>
      </c>
      <c r="S130" s="66" t="str">
        <f t="shared" si="29"/>
        <v/>
      </c>
      <c r="T130" s="67" t="str">
        <f t="shared" si="26"/>
        <v/>
      </c>
      <c r="U130" s="1" t="str">
        <f t="shared" si="30"/>
        <v/>
      </c>
      <c r="V130" s="1" t="str">
        <f t="shared" si="31"/>
        <v/>
      </c>
      <c r="W130" s="1" t="str">
        <f t="shared" si="32"/>
        <v/>
      </c>
      <c r="X130" s="1"/>
      <c r="Y130" s="60"/>
      <c r="Z130" s="60"/>
      <c r="AA130" s="60"/>
    </row>
    <row r="131" spans="1:27" x14ac:dyDescent="0.15">
      <c r="A131" s="2"/>
      <c r="B131" s="12"/>
      <c r="C131" s="11"/>
      <c r="D131" s="51"/>
      <c r="E131" s="51"/>
      <c r="F131" s="48"/>
      <c r="G131" s="31"/>
      <c r="H131" s="13" t="str">
        <f t="shared" si="23"/>
        <v/>
      </c>
      <c r="I131" s="56" t="str">
        <f t="shared" si="24"/>
        <v/>
      </c>
      <c r="J131" s="13" t="str">
        <f t="shared" si="25"/>
        <v/>
      </c>
      <c r="K131" s="125" t="str">
        <f t="shared" si="22"/>
        <v/>
      </c>
      <c r="L131" s="81"/>
      <c r="M131" s="40"/>
      <c r="N131" s="81"/>
      <c r="O131" s="40"/>
      <c r="P131" s="48"/>
      <c r="Q131" s="45" t="str">
        <f t="shared" si="27"/>
        <v/>
      </c>
      <c r="R131" s="13" t="str">
        <f t="shared" si="28"/>
        <v/>
      </c>
      <c r="S131" s="56" t="str">
        <f t="shared" si="29"/>
        <v/>
      </c>
      <c r="T131" s="68" t="str">
        <f t="shared" si="26"/>
        <v/>
      </c>
      <c r="U131" s="2" t="str">
        <f t="shared" si="30"/>
        <v/>
      </c>
      <c r="V131" s="2" t="str">
        <f t="shared" si="31"/>
        <v/>
      </c>
      <c r="W131" s="2" t="str">
        <f t="shared" si="32"/>
        <v/>
      </c>
      <c r="X131" s="2"/>
      <c r="Y131" s="58"/>
      <c r="Z131" s="58"/>
      <c r="AA131" s="58"/>
    </row>
    <row r="132" spans="1:27" x14ac:dyDescent="0.15">
      <c r="A132" s="1"/>
      <c r="B132" s="26"/>
      <c r="C132" s="28"/>
      <c r="D132" s="52"/>
      <c r="E132" s="52"/>
      <c r="F132" s="49"/>
      <c r="G132" s="30"/>
      <c r="H132" s="21" t="str">
        <f t="shared" si="23"/>
        <v/>
      </c>
      <c r="I132" s="66" t="str">
        <f t="shared" si="24"/>
        <v/>
      </c>
      <c r="J132" s="21" t="str">
        <f t="shared" si="25"/>
        <v/>
      </c>
      <c r="K132" s="126" t="str">
        <f t="shared" si="22"/>
        <v/>
      </c>
      <c r="L132" s="82"/>
      <c r="M132" s="41"/>
      <c r="N132" s="82"/>
      <c r="O132" s="41"/>
      <c r="P132" s="49"/>
      <c r="Q132" s="46" t="str">
        <f t="shared" si="27"/>
        <v/>
      </c>
      <c r="R132" s="21" t="str">
        <f t="shared" si="28"/>
        <v/>
      </c>
      <c r="S132" s="66" t="str">
        <f t="shared" si="29"/>
        <v/>
      </c>
      <c r="T132" s="67" t="str">
        <f t="shared" si="26"/>
        <v/>
      </c>
      <c r="U132" s="1" t="str">
        <f t="shared" si="30"/>
        <v/>
      </c>
      <c r="V132" s="1" t="str">
        <f t="shared" si="31"/>
        <v/>
      </c>
      <c r="W132" s="1" t="str">
        <f t="shared" si="32"/>
        <v/>
      </c>
      <c r="X132" s="1"/>
      <c r="Y132" s="60"/>
      <c r="Z132" s="60"/>
      <c r="AA132" s="60"/>
    </row>
    <row r="133" spans="1:27" x14ac:dyDescent="0.15">
      <c r="A133" s="2"/>
      <c r="B133" s="12"/>
      <c r="C133" s="11"/>
      <c r="D133" s="51"/>
      <c r="E133" s="51"/>
      <c r="F133" s="48"/>
      <c r="G133" s="31"/>
      <c r="H133" s="13" t="str">
        <f t="shared" si="23"/>
        <v/>
      </c>
      <c r="I133" s="56" t="str">
        <f t="shared" si="24"/>
        <v/>
      </c>
      <c r="J133" s="13" t="str">
        <f t="shared" si="25"/>
        <v/>
      </c>
      <c r="K133" s="125" t="str">
        <f t="shared" si="22"/>
        <v/>
      </c>
      <c r="L133" s="81"/>
      <c r="M133" s="40"/>
      <c r="N133" s="81"/>
      <c r="O133" s="40"/>
      <c r="P133" s="48"/>
      <c r="Q133" s="45" t="str">
        <f t="shared" si="27"/>
        <v/>
      </c>
      <c r="R133" s="13" t="str">
        <f t="shared" si="28"/>
        <v/>
      </c>
      <c r="S133" s="56" t="str">
        <f t="shared" si="29"/>
        <v/>
      </c>
      <c r="T133" s="68" t="str">
        <f t="shared" si="26"/>
        <v/>
      </c>
      <c r="U133" s="2" t="str">
        <f t="shared" si="30"/>
        <v/>
      </c>
      <c r="V133" s="2" t="str">
        <f t="shared" si="31"/>
        <v/>
      </c>
      <c r="W133" s="2" t="str">
        <f t="shared" si="32"/>
        <v/>
      </c>
      <c r="X133" s="2"/>
      <c r="Y133" s="58"/>
      <c r="Z133" s="58"/>
      <c r="AA133" s="58"/>
    </row>
    <row r="134" spans="1:27" x14ac:dyDescent="0.15">
      <c r="A134" s="1"/>
      <c r="B134" s="26"/>
      <c r="C134" s="28"/>
      <c r="D134" s="52"/>
      <c r="E134" s="52"/>
      <c r="F134" s="49"/>
      <c r="G134" s="30"/>
      <c r="H134" s="21" t="str">
        <f t="shared" si="23"/>
        <v/>
      </c>
      <c r="I134" s="66" t="str">
        <f t="shared" si="24"/>
        <v/>
      </c>
      <c r="J134" s="21" t="str">
        <f t="shared" si="25"/>
        <v/>
      </c>
      <c r="K134" s="126" t="str">
        <f t="shared" si="22"/>
        <v/>
      </c>
      <c r="L134" s="82"/>
      <c r="M134" s="41"/>
      <c r="N134" s="82"/>
      <c r="O134" s="41"/>
      <c r="P134" s="49"/>
      <c r="Q134" s="46" t="str">
        <f t="shared" si="27"/>
        <v/>
      </c>
      <c r="R134" s="21" t="str">
        <f t="shared" si="28"/>
        <v/>
      </c>
      <c r="S134" s="66" t="str">
        <f t="shared" si="29"/>
        <v/>
      </c>
      <c r="T134" s="67" t="str">
        <f t="shared" si="26"/>
        <v/>
      </c>
      <c r="U134" s="1" t="str">
        <f t="shared" si="30"/>
        <v/>
      </c>
      <c r="V134" s="1" t="str">
        <f t="shared" si="31"/>
        <v/>
      </c>
      <c r="W134" s="1" t="str">
        <f t="shared" si="32"/>
        <v/>
      </c>
      <c r="X134" s="1"/>
      <c r="Y134" s="60"/>
      <c r="Z134" s="60"/>
      <c r="AA134" s="60"/>
    </row>
    <row r="135" spans="1:27" x14ac:dyDescent="0.15">
      <c r="A135" s="2"/>
      <c r="B135" s="12"/>
      <c r="C135" s="11"/>
      <c r="D135" s="51"/>
      <c r="E135" s="51"/>
      <c r="F135" s="48"/>
      <c r="G135" s="31"/>
      <c r="H135" s="13" t="str">
        <f t="shared" si="23"/>
        <v/>
      </c>
      <c r="I135" s="56" t="str">
        <f t="shared" si="24"/>
        <v/>
      </c>
      <c r="J135" s="13" t="str">
        <f t="shared" si="25"/>
        <v/>
      </c>
      <c r="K135" s="125" t="str">
        <f t="shared" si="22"/>
        <v/>
      </c>
      <c r="L135" s="81"/>
      <c r="M135" s="40"/>
      <c r="N135" s="81"/>
      <c r="O135" s="40"/>
      <c r="P135" s="48"/>
      <c r="Q135" s="45" t="str">
        <f t="shared" si="27"/>
        <v/>
      </c>
      <c r="R135" s="13" t="str">
        <f t="shared" si="28"/>
        <v/>
      </c>
      <c r="S135" s="56" t="str">
        <f t="shared" si="29"/>
        <v/>
      </c>
      <c r="T135" s="68" t="str">
        <f t="shared" si="26"/>
        <v/>
      </c>
      <c r="U135" s="2" t="str">
        <f t="shared" si="30"/>
        <v/>
      </c>
      <c r="V135" s="2" t="str">
        <f t="shared" si="31"/>
        <v/>
      </c>
      <c r="W135" s="2" t="str">
        <f t="shared" si="32"/>
        <v/>
      </c>
      <c r="X135" s="2"/>
      <c r="Y135" s="58"/>
      <c r="Z135" s="58"/>
      <c r="AA135" s="58"/>
    </row>
    <row r="136" spans="1:27" x14ac:dyDescent="0.15">
      <c r="A136" s="1"/>
      <c r="B136" s="26"/>
      <c r="C136" s="28"/>
      <c r="D136" s="52"/>
      <c r="E136" s="52"/>
      <c r="F136" s="49"/>
      <c r="G136" s="30"/>
      <c r="H136" s="21" t="str">
        <f t="shared" si="23"/>
        <v/>
      </c>
      <c r="I136" s="66" t="str">
        <f t="shared" si="24"/>
        <v/>
      </c>
      <c r="J136" s="21" t="str">
        <f t="shared" si="25"/>
        <v/>
      </c>
      <c r="K136" s="126" t="str">
        <f t="shared" si="22"/>
        <v/>
      </c>
      <c r="L136" s="82"/>
      <c r="M136" s="41"/>
      <c r="N136" s="82"/>
      <c r="O136" s="41"/>
      <c r="P136" s="49"/>
      <c r="Q136" s="46" t="str">
        <f t="shared" si="27"/>
        <v/>
      </c>
      <c r="R136" s="21" t="str">
        <f t="shared" si="28"/>
        <v/>
      </c>
      <c r="S136" s="66" t="str">
        <f t="shared" si="29"/>
        <v/>
      </c>
      <c r="T136" s="67" t="str">
        <f t="shared" si="26"/>
        <v/>
      </c>
      <c r="U136" s="1" t="str">
        <f t="shared" si="30"/>
        <v/>
      </c>
      <c r="V136" s="1" t="str">
        <f t="shared" si="31"/>
        <v/>
      </c>
      <c r="W136" s="1" t="str">
        <f t="shared" si="32"/>
        <v/>
      </c>
      <c r="X136" s="1"/>
      <c r="Y136" s="60"/>
      <c r="Z136" s="60"/>
      <c r="AA136" s="60"/>
    </row>
    <row r="137" spans="1:27" x14ac:dyDescent="0.15">
      <c r="A137" s="2"/>
      <c r="B137" s="12"/>
      <c r="C137" s="11"/>
      <c r="D137" s="51"/>
      <c r="E137" s="51"/>
      <c r="F137" s="48"/>
      <c r="G137" s="31"/>
      <c r="H137" s="13" t="str">
        <f t="shared" si="23"/>
        <v/>
      </c>
      <c r="I137" s="56" t="str">
        <f t="shared" si="24"/>
        <v/>
      </c>
      <c r="J137" s="13" t="str">
        <f t="shared" si="25"/>
        <v/>
      </c>
      <c r="K137" s="125" t="str">
        <f t="shared" si="22"/>
        <v/>
      </c>
      <c r="L137" s="81"/>
      <c r="M137" s="40"/>
      <c r="N137" s="81"/>
      <c r="O137" s="40"/>
      <c r="P137" s="48"/>
      <c r="Q137" s="45" t="str">
        <f t="shared" si="27"/>
        <v/>
      </c>
      <c r="R137" s="13" t="str">
        <f t="shared" si="28"/>
        <v/>
      </c>
      <c r="S137" s="56" t="str">
        <f t="shared" si="29"/>
        <v/>
      </c>
      <c r="T137" s="68" t="str">
        <f t="shared" si="26"/>
        <v/>
      </c>
      <c r="U137" s="2" t="str">
        <f t="shared" si="30"/>
        <v/>
      </c>
      <c r="V137" s="2" t="str">
        <f t="shared" si="31"/>
        <v/>
      </c>
      <c r="W137" s="2" t="str">
        <f t="shared" si="32"/>
        <v/>
      </c>
      <c r="X137" s="2"/>
      <c r="Y137" s="58"/>
      <c r="Z137" s="58"/>
      <c r="AA137" s="58"/>
    </row>
    <row r="138" spans="1:27" x14ac:dyDescent="0.15">
      <c r="A138" s="1"/>
      <c r="B138" s="26"/>
      <c r="C138" s="28"/>
      <c r="D138" s="52"/>
      <c r="E138" s="52"/>
      <c r="F138" s="49"/>
      <c r="G138" s="30"/>
      <c r="H138" s="21" t="str">
        <f t="shared" si="23"/>
        <v/>
      </c>
      <c r="I138" s="66" t="str">
        <f t="shared" si="24"/>
        <v/>
      </c>
      <c r="J138" s="21" t="str">
        <f t="shared" si="25"/>
        <v/>
      </c>
      <c r="K138" s="126" t="str">
        <f t="shared" si="22"/>
        <v/>
      </c>
      <c r="L138" s="82"/>
      <c r="M138" s="41"/>
      <c r="N138" s="82"/>
      <c r="O138" s="41"/>
      <c r="P138" s="49"/>
      <c r="Q138" s="46" t="str">
        <f t="shared" si="27"/>
        <v/>
      </c>
      <c r="R138" s="21" t="str">
        <f t="shared" si="28"/>
        <v/>
      </c>
      <c r="S138" s="66" t="str">
        <f t="shared" si="29"/>
        <v/>
      </c>
      <c r="T138" s="67" t="str">
        <f t="shared" si="26"/>
        <v/>
      </c>
      <c r="U138" s="1" t="str">
        <f t="shared" si="30"/>
        <v/>
      </c>
      <c r="V138" s="1" t="str">
        <f t="shared" si="31"/>
        <v/>
      </c>
      <c r="W138" s="1" t="str">
        <f t="shared" si="32"/>
        <v/>
      </c>
      <c r="X138" s="1"/>
      <c r="Y138" s="60"/>
      <c r="Z138" s="60"/>
      <c r="AA138" s="60"/>
    </row>
    <row r="139" spans="1:27" x14ac:dyDescent="0.15">
      <c r="A139" s="2"/>
      <c r="B139" s="12"/>
      <c r="C139" s="11"/>
      <c r="D139" s="51"/>
      <c r="E139" s="51"/>
      <c r="F139" s="48"/>
      <c r="G139" s="31"/>
      <c r="H139" s="13" t="str">
        <f t="shared" si="23"/>
        <v/>
      </c>
      <c r="I139" s="56" t="str">
        <f t="shared" si="24"/>
        <v/>
      </c>
      <c r="J139" s="13" t="str">
        <f t="shared" si="25"/>
        <v/>
      </c>
      <c r="K139" s="125" t="str">
        <f t="shared" si="22"/>
        <v/>
      </c>
      <c r="L139" s="81"/>
      <c r="M139" s="40"/>
      <c r="N139" s="81"/>
      <c r="O139" s="40"/>
      <c r="P139" s="48"/>
      <c r="Q139" s="45" t="str">
        <f t="shared" si="27"/>
        <v/>
      </c>
      <c r="R139" s="13" t="str">
        <f t="shared" si="28"/>
        <v/>
      </c>
      <c r="S139" s="56" t="str">
        <f t="shared" si="29"/>
        <v/>
      </c>
      <c r="T139" s="68" t="str">
        <f t="shared" si="26"/>
        <v/>
      </c>
      <c r="U139" s="2" t="str">
        <f t="shared" si="30"/>
        <v/>
      </c>
      <c r="V139" s="2" t="str">
        <f t="shared" si="31"/>
        <v/>
      </c>
      <c r="W139" s="2" t="str">
        <f t="shared" si="32"/>
        <v/>
      </c>
      <c r="X139" s="2"/>
      <c r="Y139" s="58"/>
      <c r="Z139" s="58"/>
      <c r="AA139" s="58"/>
    </row>
    <row r="140" spans="1:27" x14ac:dyDescent="0.15">
      <c r="A140" s="1"/>
      <c r="B140" s="26"/>
      <c r="C140" s="28"/>
      <c r="D140" s="52"/>
      <c r="E140" s="52"/>
      <c r="F140" s="49"/>
      <c r="G140" s="30"/>
      <c r="H140" s="21" t="str">
        <f t="shared" si="23"/>
        <v/>
      </c>
      <c r="I140" s="66" t="str">
        <f t="shared" si="24"/>
        <v/>
      </c>
      <c r="J140" s="21" t="str">
        <f t="shared" si="25"/>
        <v/>
      </c>
      <c r="K140" s="126" t="str">
        <f t="shared" si="22"/>
        <v/>
      </c>
      <c r="L140" s="82"/>
      <c r="M140" s="41"/>
      <c r="N140" s="82"/>
      <c r="O140" s="41"/>
      <c r="P140" s="49"/>
      <c r="Q140" s="46" t="str">
        <f t="shared" si="27"/>
        <v/>
      </c>
      <c r="R140" s="21" t="str">
        <f t="shared" si="28"/>
        <v/>
      </c>
      <c r="S140" s="66" t="str">
        <f t="shared" si="29"/>
        <v/>
      </c>
      <c r="T140" s="67" t="str">
        <f t="shared" si="26"/>
        <v/>
      </c>
      <c r="U140" s="1" t="str">
        <f t="shared" si="30"/>
        <v/>
      </c>
      <c r="V140" s="1" t="str">
        <f t="shared" si="31"/>
        <v/>
      </c>
      <c r="W140" s="1" t="str">
        <f t="shared" si="32"/>
        <v/>
      </c>
      <c r="X140" s="1"/>
      <c r="Y140" s="60"/>
      <c r="Z140" s="60"/>
      <c r="AA140" s="60"/>
    </row>
    <row r="141" spans="1:27" x14ac:dyDescent="0.15">
      <c r="A141" s="2"/>
      <c r="B141" s="12"/>
      <c r="C141" s="11"/>
      <c r="D141" s="51"/>
      <c r="E141" s="51"/>
      <c r="F141" s="48"/>
      <c r="G141" s="31"/>
      <c r="H141" s="13" t="str">
        <f t="shared" si="23"/>
        <v/>
      </c>
      <c r="I141" s="56" t="str">
        <f t="shared" si="24"/>
        <v/>
      </c>
      <c r="J141" s="13" t="str">
        <f t="shared" si="25"/>
        <v/>
      </c>
      <c r="K141" s="125" t="str">
        <f t="shared" si="22"/>
        <v/>
      </c>
      <c r="L141" s="81"/>
      <c r="M141" s="40"/>
      <c r="N141" s="81"/>
      <c r="O141" s="40"/>
      <c r="P141" s="48"/>
      <c r="Q141" s="45" t="str">
        <f t="shared" si="27"/>
        <v/>
      </c>
      <c r="R141" s="13" t="str">
        <f t="shared" si="28"/>
        <v/>
      </c>
      <c r="S141" s="56" t="str">
        <f t="shared" si="29"/>
        <v/>
      </c>
      <c r="T141" s="68" t="str">
        <f t="shared" si="26"/>
        <v/>
      </c>
      <c r="U141" s="2" t="str">
        <f t="shared" si="30"/>
        <v/>
      </c>
      <c r="V141" s="2" t="str">
        <f t="shared" si="31"/>
        <v/>
      </c>
      <c r="W141" s="2" t="str">
        <f t="shared" si="32"/>
        <v/>
      </c>
      <c r="X141" s="2"/>
      <c r="Y141" s="58"/>
      <c r="Z141" s="58"/>
      <c r="AA141" s="58"/>
    </row>
    <row r="142" spans="1:27" x14ac:dyDescent="0.15">
      <c r="A142" s="3"/>
      <c r="B142" s="27"/>
      <c r="C142" s="29"/>
      <c r="D142" s="53"/>
      <c r="E142" s="53"/>
      <c r="F142" s="50"/>
      <c r="G142" s="44"/>
      <c r="H142" s="22" t="str">
        <f t="shared" si="23"/>
        <v/>
      </c>
      <c r="I142" s="77" t="str">
        <f t="shared" si="24"/>
        <v/>
      </c>
      <c r="J142" s="22" t="str">
        <f t="shared" si="25"/>
        <v/>
      </c>
      <c r="K142" s="127" t="str">
        <f t="shared" si="22"/>
        <v/>
      </c>
      <c r="L142" s="83"/>
      <c r="M142" s="42"/>
      <c r="N142" s="83"/>
      <c r="O142" s="42"/>
      <c r="P142" s="50"/>
      <c r="Q142" s="47" t="str">
        <f t="shared" si="27"/>
        <v/>
      </c>
      <c r="R142" s="22" t="str">
        <f t="shared" si="28"/>
        <v/>
      </c>
      <c r="S142" s="77" t="str">
        <f t="shared" si="29"/>
        <v/>
      </c>
      <c r="T142" s="69" t="str">
        <f t="shared" si="26"/>
        <v/>
      </c>
      <c r="U142" s="1" t="str">
        <f t="shared" si="30"/>
        <v/>
      </c>
      <c r="V142" s="3" t="str">
        <f t="shared" si="31"/>
        <v/>
      </c>
      <c r="W142" s="3" t="str">
        <f t="shared" si="32"/>
        <v/>
      </c>
      <c r="X142" s="3"/>
      <c r="Y142" s="62"/>
      <c r="Z142" s="62"/>
      <c r="AA142" s="62"/>
    </row>
    <row r="143" spans="1:27" x14ac:dyDescent="0.15">
      <c r="A143" s="2"/>
      <c r="B143" s="12"/>
      <c r="C143" s="11"/>
      <c r="D143" s="51"/>
      <c r="E143" s="51"/>
      <c r="F143" s="48"/>
      <c r="G143" s="31"/>
      <c r="H143" s="13" t="str">
        <f t="shared" si="23"/>
        <v/>
      </c>
      <c r="I143" s="56" t="str">
        <f t="shared" si="24"/>
        <v/>
      </c>
      <c r="J143" s="13" t="str">
        <f t="shared" si="25"/>
        <v/>
      </c>
      <c r="K143" s="125" t="str">
        <f t="shared" si="22"/>
        <v/>
      </c>
      <c r="L143" s="81"/>
      <c r="M143" s="40"/>
      <c r="N143" s="81"/>
      <c r="O143" s="40"/>
      <c r="P143" s="48"/>
      <c r="Q143" s="45" t="str">
        <f t="shared" si="27"/>
        <v/>
      </c>
      <c r="R143" s="13" t="str">
        <f t="shared" si="28"/>
        <v/>
      </c>
      <c r="S143" s="56" t="str">
        <f t="shared" si="29"/>
        <v/>
      </c>
      <c r="T143" s="68" t="str">
        <f t="shared" si="26"/>
        <v/>
      </c>
      <c r="U143" s="2" t="str">
        <f t="shared" si="30"/>
        <v/>
      </c>
      <c r="V143" s="2" t="str">
        <f t="shared" si="31"/>
        <v/>
      </c>
      <c r="W143" s="2" t="str">
        <f t="shared" si="32"/>
        <v/>
      </c>
      <c r="X143" s="2"/>
      <c r="Y143" s="58"/>
      <c r="Z143" s="58"/>
      <c r="AA143" s="59"/>
    </row>
    <row r="144" spans="1:27" x14ac:dyDescent="0.15">
      <c r="A144" s="1"/>
      <c r="B144" s="26"/>
      <c r="C144" s="28"/>
      <c r="D144" s="52"/>
      <c r="E144" s="52"/>
      <c r="F144" s="49"/>
      <c r="G144" s="30"/>
      <c r="H144" s="21" t="str">
        <f t="shared" si="23"/>
        <v/>
      </c>
      <c r="I144" s="66" t="str">
        <f t="shared" si="24"/>
        <v/>
      </c>
      <c r="J144" s="21" t="str">
        <f t="shared" si="25"/>
        <v/>
      </c>
      <c r="K144" s="126" t="str">
        <f t="shared" si="22"/>
        <v/>
      </c>
      <c r="L144" s="82"/>
      <c r="M144" s="41"/>
      <c r="N144" s="82"/>
      <c r="O144" s="41"/>
      <c r="P144" s="49"/>
      <c r="Q144" s="46" t="str">
        <f t="shared" si="27"/>
        <v/>
      </c>
      <c r="R144" s="21" t="str">
        <f t="shared" si="28"/>
        <v/>
      </c>
      <c r="S144" s="66" t="str">
        <f t="shared" si="29"/>
        <v/>
      </c>
      <c r="T144" s="67" t="str">
        <f t="shared" si="26"/>
        <v/>
      </c>
      <c r="U144" s="1" t="str">
        <f t="shared" si="30"/>
        <v/>
      </c>
      <c r="V144" s="1" t="str">
        <f t="shared" si="31"/>
        <v/>
      </c>
      <c r="W144" s="1" t="str">
        <f t="shared" si="32"/>
        <v/>
      </c>
      <c r="X144" s="1"/>
      <c r="Y144" s="60"/>
      <c r="Z144" s="60"/>
      <c r="AA144" s="61"/>
    </row>
    <row r="145" spans="1:27" x14ac:dyDescent="0.15">
      <c r="A145" s="2"/>
      <c r="B145" s="12"/>
      <c r="C145" s="11"/>
      <c r="D145" s="51"/>
      <c r="E145" s="51"/>
      <c r="F145" s="48"/>
      <c r="G145" s="31"/>
      <c r="H145" s="13" t="str">
        <f t="shared" si="23"/>
        <v/>
      </c>
      <c r="I145" s="56" t="str">
        <f t="shared" si="24"/>
        <v/>
      </c>
      <c r="J145" s="13" t="str">
        <f t="shared" si="25"/>
        <v/>
      </c>
      <c r="K145" s="125" t="str">
        <f t="shared" si="22"/>
        <v/>
      </c>
      <c r="L145" s="81"/>
      <c r="M145" s="40"/>
      <c r="N145" s="81"/>
      <c r="O145" s="40"/>
      <c r="P145" s="48"/>
      <c r="Q145" s="45" t="str">
        <f t="shared" si="27"/>
        <v/>
      </c>
      <c r="R145" s="13" t="str">
        <f t="shared" si="28"/>
        <v/>
      </c>
      <c r="S145" s="56" t="str">
        <f t="shared" si="29"/>
        <v/>
      </c>
      <c r="T145" s="68" t="str">
        <f t="shared" si="26"/>
        <v/>
      </c>
      <c r="U145" s="2" t="str">
        <f t="shared" si="30"/>
        <v/>
      </c>
      <c r="V145" s="2" t="str">
        <f t="shared" si="31"/>
        <v/>
      </c>
      <c r="W145" s="2" t="str">
        <f t="shared" si="32"/>
        <v/>
      </c>
      <c r="X145" s="2"/>
      <c r="Y145" s="58"/>
      <c r="Z145" s="58"/>
      <c r="AA145" s="59"/>
    </row>
    <row r="146" spans="1:27" x14ac:dyDescent="0.15">
      <c r="A146" s="1"/>
      <c r="B146" s="26"/>
      <c r="C146" s="28"/>
      <c r="D146" s="52"/>
      <c r="E146" s="52"/>
      <c r="F146" s="49"/>
      <c r="G146" s="30"/>
      <c r="H146" s="21" t="str">
        <f t="shared" si="23"/>
        <v/>
      </c>
      <c r="I146" s="66" t="str">
        <f t="shared" si="24"/>
        <v/>
      </c>
      <c r="J146" s="21" t="str">
        <f t="shared" si="25"/>
        <v/>
      </c>
      <c r="K146" s="126" t="str">
        <f t="shared" si="22"/>
        <v/>
      </c>
      <c r="L146" s="82"/>
      <c r="M146" s="41"/>
      <c r="N146" s="82"/>
      <c r="O146" s="41"/>
      <c r="P146" s="49"/>
      <c r="Q146" s="46" t="str">
        <f t="shared" si="27"/>
        <v/>
      </c>
      <c r="R146" s="21" t="str">
        <f t="shared" si="28"/>
        <v/>
      </c>
      <c r="S146" s="66" t="str">
        <f t="shared" si="29"/>
        <v/>
      </c>
      <c r="T146" s="67" t="str">
        <f t="shared" si="26"/>
        <v/>
      </c>
      <c r="U146" s="1" t="str">
        <f t="shared" si="30"/>
        <v/>
      </c>
      <c r="V146" s="1" t="str">
        <f t="shared" si="31"/>
        <v/>
      </c>
      <c r="W146" s="1" t="str">
        <f t="shared" si="32"/>
        <v/>
      </c>
      <c r="X146" s="1"/>
      <c r="Y146" s="60"/>
      <c r="Z146" s="60"/>
      <c r="AA146" s="61"/>
    </row>
    <row r="147" spans="1:27" x14ac:dyDescent="0.15">
      <c r="A147" s="2"/>
      <c r="B147" s="12"/>
      <c r="C147" s="11"/>
      <c r="D147" s="51"/>
      <c r="E147" s="51"/>
      <c r="F147" s="48"/>
      <c r="G147" s="31"/>
      <c r="H147" s="13" t="str">
        <f t="shared" si="23"/>
        <v/>
      </c>
      <c r="I147" s="56" t="str">
        <f t="shared" si="24"/>
        <v/>
      </c>
      <c r="J147" s="13" t="str">
        <f t="shared" si="25"/>
        <v/>
      </c>
      <c r="K147" s="125" t="str">
        <f t="shared" si="22"/>
        <v/>
      </c>
      <c r="L147" s="81"/>
      <c r="M147" s="40"/>
      <c r="N147" s="81"/>
      <c r="O147" s="40"/>
      <c r="P147" s="48"/>
      <c r="Q147" s="45" t="str">
        <f t="shared" si="27"/>
        <v/>
      </c>
      <c r="R147" s="13" t="str">
        <f t="shared" si="28"/>
        <v/>
      </c>
      <c r="S147" s="56" t="str">
        <f t="shared" si="29"/>
        <v/>
      </c>
      <c r="T147" s="68" t="str">
        <f t="shared" si="26"/>
        <v/>
      </c>
      <c r="U147" s="2" t="str">
        <f t="shared" si="30"/>
        <v/>
      </c>
      <c r="V147" s="2" t="str">
        <f t="shared" si="31"/>
        <v/>
      </c>
      <c r="W147" s="2" t="str">
        <f t="shared" si="32"/>
        <v/>
      </c>
      <c r="X147" s="2"/>
      <c r="Y147" s="58"/>
      <c r="Z147" s="58"/>
      <c r="AA147" s="59"/>
    </row>
    <row r="148" spans="1:27" x14ac:dyDescent="0.15">
      <c r="A148" s="1"/>
      <c r="B148" s="26"/>
      <c r="C148" s="28"/>
      <c r="D148" s="52"/>
      <c r="E148" s="52"/>
      <c r="F148" s="49"/>
      <c r="G148" s="30"/>
      <c r="H148" s="21" t="str">
        <f t="shared" si="23"/>
        <v/>
      </c>
      <c r="I148" s="66" t="str">
        <f t="shared" si="24"/>
        <v/>
      </c>
      <c r="J148" s="21" t="str">
        <f t="shared" si="25"/>
        <v/>
      </c>
      <c r="K148" s="126" t="str">
        <f t="shared" si="22"/>
        <v/>
      </c>
      <c r="L148" s="82"/>
      <c r="M148" s="41"/>
      <c r="N148" s="82"/>
      <c r="O148" s="41"/>
      <c r="P148" s="49"/>
      <c r="Q148" s="46" t="str">
        <f t="shared" si="27"/>
        <v/>
      </c>
      <c r="R148" s="21" t="str">
        <f t="shared" si="28"/>
        <v/>
      </c>
      <c r="S148" s="66" t="str">
        <f t="shared" si="29"/>
        <v/>
      </c>
      <c r="T148" s="67" t="str">
        <f t="shared" si="26"/>
        <v/>
      </c>
      <c r="U148" s="1" t="str">
        <f t="shared" si="30"/>
        <v/>
      </c>
      <c r="V148" s="1" t="str">
        <f t="shared" si="31"/>
        <v/>
      </c>
      <c r="W148" s="1" t="str">
        <f t="shared" si="32"/>
        <v/>
      </c>
      <c r="X148" s="1"/>
      <c r="Y148" s="60"/>
      <c r="Z148" s="60"/>
      <c r="AA148" s="61"/>
    </row>
    <row r="149" spans="1:27" x14ac:dyDescent="0.15">
      <c r="A149" s="2"/>
      <c r="B149" s="12"/>
      <c r="C149" s="11"/>
      <c r="D149" s="51"/>
      <c r="E149" s="51"/>
      <c r="F149" s="48"/>
      <c r="G149" s="31"/>
      <c r="H149" s="13" t="str">
        <f t="shared" si="23"/>
        <v/>
      </c>
      <c r="I149" s="56" t="str">
        <f t="shared" si="24"/>
        <v/>
      </c>
      <c r="J149" s="13" t="str">
        <f t="shared" si="25"/>
        <v/>
      </c>
      <c r="K149" s="125" t="str">
        <f t="shared" si="22"/>
        <v/>
      </c>
      <c r="L149" s="81"/>
      <c r="M149" s="40"/>
      <c r="N149" s="81"/>
      <c r="O149" s="40"/>
      <c r="P149" s="48"/>
      <c r="Q149" s="45" t="str">
        <f t="shared" si="27"/>
        <v/>
      </c>
      <c r="R149" s="13" t="str">
        <f t="shared" si="28"/>
        <v/>
      </c>
      <c r="S149" s="56" t="str">
        <f t="shared" si="29"/>
        <v/>
      </c>
      <c r="T149" s="68" t="str">
        <f t="shared" si="26"/>
        <v/>
      </c>
      <c r="U149" s="2" t="str">
        <f t="shared" si="30"/>
        <v/>
      </c>
      <c r="V149" s="2" t="str">
        <f t="shared" si="31"/>
        <v/>
      </c>
      <c r="W149" s="2" t="str">
        <f t="shared" si="32"/>
        <v/>
      </c>
      <c r="X149" s="2"/>
      <c r="Y149" s="58"/>
      <c r="Z149" s="58"/>
      <c r="AA149" s="59"/>
    </row>
    <row r="150" spans="1:27" x14ac:dyDescent="0.15">
      <c r="A150" s="1"/>
      <c r="B150" s="26"/>
      <c r="C150" s="28"/>
      <c r="D150" s="52"/>
      <c r="E150" s="52"/>
      <c r="F150" s="49"/>
      <c r="G150" s="30"/>
      <c r="H150" s="21" t="str">
        <f t="shared" si="23"/>
        <v/>
      </c>
      <c r="I150" s="66" t="str">
        <f t="shared" si="24"/>
        <v/>
      </c>
      <c r="J150" s="21" t="str">
        <f t="shared" si="25"/>
        <v/>
      </c>
      <c r="K150" s="126" t="str">
        <f t="shared" si="22"/>
        <v/>
      </c>
      <c r="L150" s="82"/>
      <c r="M150" s="41"/>
      <c r="N150" s="82"/>
      <c r="O150" s="41"/>
      <c r="P150" s="49"/>
      <c r="Q150" s="46" t="str">
        <f t="shared" si="27"/>
        <v/>
      </c>
      <c r="R150" s="21" t="str">
        <f t="shared" si="28"/>
        <v/>
      </c>
      <c r="S150" s="66" t="str">
        <f t="shared" si="29"/>
        <v/>
      </c>
      <c r="T150" s="67" t="str">
        <f t="shared" si="26"/>
        <v/>
      </c>
      <c r="U150" s="1" t="str">
        <f t="shared" si="30"/>
        <v/>
      </c>
      <c r="V150" s="1" t="str">
        <f t="shared" si="31"/>
        <v/>
      </c>
      <c r="W150" s="1" t="str">
        <f t="shared" si="32"/>
        <v/>
      </c>
      <c r="X150" s="1"/>
      <c r="Y150" s="60"/>
      <c r="Z150" s="60"/>
      <c r="AA150" s="61"/>
    </row>
    <row r="151" spans="1:27" x14ac:dyDescent="0.15">
      <c r="A151" s="2"/>
      <c r="B151" s="12"/>
      <c r="C151" s="11"/>
      <c r="D151" s="51"/>
      <c r="E151" s="51"/>
      <c r="F151" s="48"/>
      <c r="G151" s="31"/>
      <c r="H151" s="13" t="str">
        <f t="shared" si="23"/>
        <v/>
      </c>
      <c r="I151" s="56" t="str">
        <f t="shared" si="24"/>
        <v/>
      </c>
      <c r="J151" s="13" t="str">
        <f t="shared" si="25"/>
        <v/>
      </c>
      <c r="K151" s="125" t="str">
        <f t="shared" si="22"/>
        <v/>
      </c>
      <c r="L151" s="81"/>
      <c r="M151" s="40"/>
      <c r="N151" s="81"/>
      <c r="O151" s="40"/>
      <c r="P151" s="48"/>
      <c r="Q151" s="45" t="str">
        <f t="shared" si="27"/>
        <v/>
      </c>
      <c r="R151" s="13" t="str">
        <f t="shared" si="28"/>
        <v/>
      </c>
      <c r="S151" s="56" t="str">
        <f t="shared" si="29"/>
        <v/>
      </c>
      <c r="T151" s="68" t="str">
        <f t="shared" si="26"/>
        <v/>
      </c>
      <c r="U151" s="2" t="str">
        <f t="shared" si="30"/>
        <v/>
      </c>
      <c r="V151" s="2" t="str">
        <f t="shared" si="31"/>
        <v/>
      </c>
      <c r="W151" s="2" t="str">
        <f t="shared" si="32"/>
        <v/>
      </c>
      <c r="X151" s="2"/>
      <c r="Y151" s="58"/>
      <c r="Z151" s="58"/>
      <c r="AA151" s="59"/>
    </row>
    <row r="152" spans="1:27" x14ac:dyDescent="0.15">
      <c r="A152" s="1"/>
      <c r="B152" s="26"/>
      <c r="C152" s="28"/>
      <c r="D152" s="52"/>
      <c r="E152" s="52"/>
      <c r="F152" s="49"/>
      <c r="G152" s="30"/>
      <c r="H152" s="21" t="str">
        <f t="shared" si="23"/>
        <v/>
      </c>
      <c r="I152" s="66" t="str">
        <f t="shared" si="24"/>
        <v/>
      </c>
      <c r="J152" s="21" t="str">
        <f t="shared" si="25"/>
        <v/>
      </c>
      <c r="K152" s="126" t="str">
        <f t="shared" si="22"/>
        <v/>
      </c>
      <c r="L152" s="82"/>
      <c r="M152" s="41"/>
      <c r="N152" s="82"/>
      <c r="O152" s="41"/>
      <c r="P152" s="49"/>
      <c r="Q152" s="46" t="str">
        <f t="shared" si="27"/>
        <v/>
      </c>
      <c r="R152" s="21" t="str">
        <f t="shared" si="28"/>
        <v/>
      </c>
      <c r="S152" s="66" t="str">
        <f t="shared" si="29"/>
        <v/>
      </c>
      <c r="T152" s="67" t="str">
        <f t="shared" si="26"/>
        <v/>
      </c>
      <c r="U152" s="1" t="str">
        <f t="shared" si="30"/>
        <v/>
      </c>
      <c r="V152" s="1" t="str">
        <f t="shared" si="31"/>
        <v/>
      </c>
      <c r="W152" s="1" t="str">
        <f t="shared" si="32"/>
        <v/>
      </c>
      <c r="X152" s="1"/>
      <c r="Y152" s="60"/>
      <c r="Z152" s="60"/>
      <c r="AA152" s="61"/>
    </row>
    <row r="153" spans="1:27" x14ac:dyDescent="0.15">
      <c r="A153" s="2"/>
      <c r="B153" s="12"/>
      <c r="C153" s="11"/>
      <c r="D153" s="51"/>
      <c r="E153" s="51"/>
      <c r="F153" s="48"/>
      <c r="G153" s="31"/>
      <c r="H153" s="13" t="str">
        <f t="shared" si="23"/>
        <v/>
      </c>
      <c r="I153" s="56" t="str">
        <f t="shared" si="24"/>
        <v/>
      </c>
      <c r="J153" s="13" t="str">
        <f t="shared" si="25"/>
        <v/>
      </c>
      <c r="K153" s="125" t="str">
        <f t="shared" si="22"/>
        <v/>
      </c>
      <c r="L153" s="81"/>
      <c r="M153" s="40"/>
      <c r="N153" s="81"/>
      <c r="O153" s="40"/>
      <c r="P153" s="48"/>
      <c r="Q153" s="45" t="str">
        <f t="shared" si="27"/>
        <v/>
      </c>
      <c r="R153" s="13" t="str">
        <f t="shared" si="28"/>
        <v/>
      </c>
      <c r="S153" s="56" t="str">
        <f t="shared" si="29"/>
        <v/>
      </c>
      <c r="T153" s="68" t="str">
        <f t="shared" si="26"/>
        <v/>
      </c>
      <c r="U153" s="2" t="str">
        <f t="shared" si="30"/>
        <v/>
      </c>
      <c r="V153" s="2" t="str">
        <f t="shared" si="31"/>
        <v/>
      </c>
      <c r="W153" s="2" t="str">
        <f t="shared" si="32"/>
        <v/>
      </c>
      <c r="X153" s="2"/>
      <c r="Y153" s="58"/>
      <c r="Z153" s="58"/>
      <c r="AA153" s="59"/>
    </row>
    <row r="154" spans="1:27" x14ac:dyDescent="0.15">
      <c r="A154" s="1"/>
      <c r="B154" s="26"/>
      <c r="C154" s="28"/>
      <c r="D154" s="52"/>
      <c r="E154" s="52"/>
      <c r="F154" s="49"/>
      <c r="G154" s="30"/>
      <c r="H154" s="21" t="str">
        <f t="shared" si="23"/>
        <v/>
      </c>
      <c r="I154" s="66" t="str">
        <f t="shared" si="24"/>
        <v/>
      </c>
      <c r="J154" s="21" t="str">
        <f t="shared" si="25"/>
        <v/>
      </c>
      <c r="K154" s="126" t="str">
        <f t="shared" si="22"/>
        <v/>
      </c>
      <c r="L154" s="82"/>
      <c r="M154" s="41"/>
      <c r="N154" s="82"/>
      <c r="O154" s="41"/>
      <c r="P154" s="49"/>
      <c r="Q154" s="46" t="str">
        <f t="shared" si="27"/>
        <v/>
      </c>
      <c r="R154" s="21" t="str">
        <f t="shared" si="28"/>
        <v/>
      </c>
      <c r="S154" s="66" t="str">
        <f t="shared" si="29"/>
        <v/>
      </c>
      <c r="T154" s="67" t="str">
        <f t="shared" si="26"/>
        <v/>
      </c>
      <c r="U154" s="1" t="str">
        <f t="shared" si="30"/>
        <v/>
      </c>
      <c r="V154" s="1" t="str">
        <f t="shared" si="31"/>
        <v/>
      </c>
      <c r="W154" s="1" t="str">
        <f t="shared" si="32"/>
        <v/>
      </c>
      <c r="X154" s="1"/>
      <c r="Y154" s="60"/>
      <c r="Z154" s="60"/>
      <c r="AA154" s="61"/>
    </row>
    <row r="155" spans="1:27" x14ac:dyDescent="0.15">
      <c r="A155" s="2"/>
      <c r="B155" s="12"/>
      <c r="C155" s="11"/>
      <c r="D155" s="51"/>
      <c r="E155" s="51"/>
      <c r="F155" s="48"/>
      <c r="G155" s="31"/>
      <c r="H155" s="13" t="str">
        <f t="shared" si="23"/>
        <v/>
      </c>
      <c r="I155" s="56" t="str">
        <f t="shared" si="24"/>
        <v/>
      </c>
      <c r="J155" s="13" t="str">
        <f t="shared" si="25"/>
        <v/>
      </c>
      <c r="K155" s="125" t="str">
        <f t="shared" si="22"/>
        <v/>
      </c>
      <c r="L155" s="81"/>
      <c r="M155" s="40"/>
      <c r="N155" s="81"/>
      <c r="O155" s="40"/>
      <c r="P155" s="48"/>
      <c r="Q155" s="45" t="str">
        <f t="shared" si="27"/>
        <v/>
      </c>
      <c r="R155" s="13" t="str">
        <f t="shared" si="28"/>
        <v/>
      </c>
      <c r="S155" s="56" t="str">
        <f t="shared" si="29"/>
        <v/>
      </c>
      <c r="T155" s="68" t="str">
        <f t="shared" si="26"/>
        <v/>
      </c>
      <c r="U155" s="2" t="str">
        <f t="shared" si="30"/>
        <v/>
      </c>
      <c r="V155" s="2" t="str">
        <f t="shared" si="31"/>
        <v/>
      </c>
      <c r="W155" s="2" t="str">
        <f t="shared" si="32"/>
        <v/>
      </c>
      <c r="X155" s="2"/>
      <c r="Y155" s="58"/>
      <c r="Z155" s="58"/>
      <c r="AA155" s="59"/>
    </row>
    <row r="156" spans="1:27" x14ac:dyDescent="0.15">
      <c r="A156" s="1"/>
      <c r="B156" s="26"/>
      <c r="C156" s="28"/>
      <c r="D156" s="52"/>
      <c r="E156" s="52"/>
      <c r="F156" s="49"/>
      <c r="G156" s="30"/>
      <c r="H156" s="21" t="str">
        <f t="shared" si="23"/>
        <v/>
      </c>
      <c r="I156" s="66" t="str">
        <f t="shared" si="24"/>
        <v/>
      </c>
      <c r="J156" s="21" t="str">
        <f t="shared" si="25"/>
        <v/>
      </c>
      <c r="K156" s="126" t="str">
        <f t="shared" si="22"/>
        <v/>
      </c>
      <c r="L156" s="82"/>
      <c r="M156" s="41"/>
      <c r="N156" s="82"/>
      <c r="O156" s="41"/>
      <c r="P156" s="49"/>
      <c r="Q156" s="46" t="str">
        <f t="shared" si="27"/>
        <v/>
      </c>
      <c r="R156" s="21" t="str">
        <f t="shared" si="28"/>
        <v/>
      </c>
      <c r="S156" s="66" t="str">
        <f t="shared" si="29"/>
        <v/>
      </c>
      <c r="T156" s="67" t="str">
        <f t="shared" si="26"/>
        <v/>
      </c>
      <c r="U156" s="1" t="str">
        <f t="shared" si="30"/>
        <v/>
      </c>
      <c r="V156" s="1" t="str">
        <f t="shared" si="31"/>
        <v/>
      </c>
      <c r="W156" s="1" t="str">
        <f t="shared" si="32"/>
        <v/>
      </c>
      <c r="X156" s="1"/>
      <c r="Y156" s="60"/>
      <c r="Z156" s="60"/>
      <c r="AA156" s="61"/>
    </row>
    <row r="157" spans="1:27" x14ac:dyDescent="0.15">
      <c r="A157" s="2"/>
      <c r="B157" s="12"/>
      <c r="C157" s="11"/>
      <c r="D157" s="51"/>
      <c r="E157" s="51"/>
      <c r="F157" s="48"/>
      <c r="G157" s="31"/>
      <c r="H157" s="13" t="str">
        <f t="shared" si="23"/>
        <v/>
      </c>
      <c r="I157" s="56" t="str">
        <f t="shared" si="24"/>
        <v/>
      </c>
      <c r="J157" s="13" t="str">
        <f t="shared" si="25"/>
        <v/>
      </c>
      <c r="K157" s="125" t="str">
        <f t="shared" si="22"/>
        <v/>
      </c>
      <c r="L157" s="81"/>
      <c r="M157" s="40"/>
      <c r="N157" s="81"/>
      <c r="O157" s="40"/>
      <c r="P157" s="48"/>
      <c r="Q157" s="45" t="str">
        <f t="shared" si="27"/>
        <v/>
      </c>
      <c r="R157" s="13" t="str">
        <f t="shared" si="28"/>
        <v/>
      </c>
      <c r="S157" s="56" t="str">
        <f t="shared" si="29"/>
        <v/>
      </c>
      <c r="T157" s="68" t="str">
        <f t="shared" si="26"/>
        <v/>
      </c>
      <c r="U157" s="2" t="str">
        <f t="shared" si="30"/>
        <v/>
      </c>
      <c r="V157" s="2" t="str">
        <f t="shared" si="31"/>
        <v/>
      </c>
      <c r="W157" s="2" t="str">
        <f t="shared" si="32"/>
        <v/>
      </c>
      <c r="X157" s="2"/>
      <c r="Y157" s="58"/>
      <c r="Z157" s="58"/>
      <c r="AA157" s="59"/>
    </row>
    <row r="158" spans="1:27" x14ac:dyDescent="0.15">
      <c r="A158" s="1"/>
      <c r="B158" s="26"/>
      <c r="C158" s="28"/>
      <c r="D158" s="52"/>
      <c r="E158" s="52"/>
      <c r="F158" s="49"/>
      <c r="G158" s="30"/>
      <c r="H158" s="21" t="str">
        <f t="shared" si="23"/>
        <v/>
      </c>
      <c r="I158" s="66" t="str">
        <f t="shared" si="24"/>
        <v/>
      </c>
      <c r="J158" s="21" t="str">
        <f t="shared" si="25"/>
        <v/>
      </c>
      <c r="K158" s="126" t="str">
        <f t="shared" si="22"/>
        <v/>
      </c>
      <c r="L158" s="82"/>
      <c r="M158" s="41"/>
      <c r="N158" s="82"/>
      <c r="O158" s="41"/>
      <c r="P158" s="49"/>
      <c r="Q158" s="46" t="str">
        <f t="shared" si="27"/>
        <v/>
      </c>
      <c r="R158" s="21" t="str">
        <f t="shared" si="28"/>
        <v/>
      </c>
      <c r="S158" s="66" t="str">
        <f t="shared" si="29"/>
        <v/>
      </c>
      <c r="T158" s="67" t="str">
        <f t="shared" si="26"/>
        <v/>
      </c>
      <c r="U158" s="1" t="str">
        <f t="shared" si="30"/>
        <v/>
      </c>
      <c r="V158" s="1" t="str">
        <f t="shared" si="31"/>
        <v/>
      </c>
      <c r="W158" s="1" t="str">
        <f t="shared" si="32"/>
        <v/>
      </c>
      <c r="X158" s="1"/>
      <c r="Y158" s="60"/>
      <c r="Z158" s="60"/>
      <c r="AA158" s="61"/>
    </row>
    <row r="159" spans="1:27" x14ac:dyDescent="0.15">
      <c r="A159" s="2"/>
      <c r="B159" s="12"/>
      <c r="C159" s="11"/>
      <c r="D159" s="51"/>
      <c r="E159" s="51"/>
      <c r="F159" s="48"/>
      <c r="G159" s="31"/>
      <c r="H159" s="13" t="str">
        <f t="shared" si="23"/>
        <v/>
      </c>
      <c r="I159" s="56" t="str">
        <f t="shared" si="24"/>
        <v/>
      </c>
      <c r="J159" s="13" t="str">
        <f t="shared" si="25"/>
        <v/>
      </c>
      <c r="K159" s="125" t="str">
        <f t="shared" si="22"/>
        <v/>
      </c>
      <c r="L159" s="81"/>
      <c r="M159" s="40"/>
      <c r="N159" s="81"/>
      <c r="O159" s="40"/>
      <c r="P159" s="48"/>
      <c r="Q159" s="45" t="str">
        <f t="shared" si="27"/>
        <v/>
      </c>
      <c r="R159" s="13" t="str">
        <f t="shared" si="28"/>
        <v/>
      </c>
      <c r="S159" s="56" t="str">
        <f t="shared" si="29"/>
        <v/>
      </c>
      <c r="T159" s="68" t="str">
        <f t="shared" si="26"/>
        <v/>
      </c>
      <c r="U159" s="2" t="str">
        <f t="shared" si="30"/>
        <v/>
      </c>
      <c r="V159" s="2" t="str">
        <f t="shared" si="31"/>
        <v/>
      </c>
      <c r="W159" s="2" t="str">
        <f t="shared" si="32"/>
        <v/>
      </c>
      <c r="X159" s="2"/>
      <c r="Y159" s="58"/>
      <c r="Z159" s="58"/>
      <c r="AA159" s="58"/>
    </row>
    <row r="160" spans="1:27" x14ac:dyDescent="0.15">
      <c r="A160" s="1"/>
      <c r="B160" s="26"/>
      <c r="C160" s="28"/>
      <c r="D160" s="52"/>
      <c r="E160" s="52"/>
      <c r="F160" s="49"/>
      <c r="G160" s="30"/>
      <c r="H160" s="21" t="str">
        <f t="shared" si="23"/>
        <v/>
      </c>
      <c r="I160" s="66" t="str">
        <f t="shared" si="24"/>
        <v/>
      </c>
      <c r="J160" s="21" t="str">
        <f t="shared" si="25"/>
        <v/>
      </c>
      <c r="K160" s="126" t="str">
        <f t="shared" si="22"/>
        <v/>
      </c>
      <c r="L160" s="82"/>
      <c r="M160" s="41"/>
      <c r="N160" s="82"/>
      <c r="O160" s="41"/>
      <c r="P160" s="49"/>
      <c r="Q160" s="46" t="str">
        <f t="shared" si="27"/>
        <v/>
      </c>
      <c r="R160" s="21" t="str">
        <f t="shared" si="28"/>
        <v/>
      </c>
      <c r="S160" s="66" t="str">
        <f t="shared" si="29"/>
        <v/>
      </c>
      <c r="T160" s="67" t="str">
        <f t="shared" si="26"/>
        <v/>
      </c>
      <c r="U160" s="1" t="str">
        <f t="shared" si="30"/>
        <v/>
      </c>
      <c r="V160" s="1" t="str">
        <f t="shared" si="31"/>
        <v/>
      </c>
      <c r="W160" s="1" t="str">
        <f t="shared" si="32"/>
        <v/>
      </c>
      <c r="X160" s="1"/>
      <c r="Y160" s="60"/>
      <c r="Z160" s="60"/>
      <c r="AA160" s="60"/>
    </row>
    <row r="161" spans="1:27" x14ac:dyDescent="0.15">
      <c r="A161" s="2"/>
      <c r="B161" s="12"/>
      <c r="C161" s="11"/>
      <c r="D161" s="51"/>
      <c r="E161" s="51"/>
      <c r="F161" s="48"/>
      <c r="G161" s="31"/>
      <c r="H161" s="13" t="str">
        <f t="shared" si="23"/>
        <v/>
      </c>
      <c r="I161" s="56" t="str">
        <f t="shared" si="24"/>
        <v/>
      </c>
      <c r="J161" s="13" t="str">
        <f t="shared" si="25"/>
        <v/>
      </c>
      <c r="K161" s="125" t="str">
        <f t="shared" si="22"/>
        <v/>
      </c>
      <c r="L161" s="81"/>
      <c r="M161" s="40"/>
      <c r="N161" s="81"/>
      <c r="O161" s="40"/>
      <c r="P161" s="48"/>
      <c r="Q161" s="45" t="str">
        <f t="shared" si="27"/>
        <v/>
      </c>
      <c r="R161" s="13" t="str">
        <f t="shared" si="28"/>
        <v/>
      </c>
      <c r="S161" s="56" t="str">
        <f t="shared" si="29"/>
        <v/>
      </c>
      <c r="T161" s="68" t="str">
        <f t="shared" si="26"/>
        <v/>
      </c>
      <c r="U161" s="2" t="str">
        <f t="shared" si="30"/>
        <v/>
      </c>
      <c r="V161" s="2" t="str">
        <f t="shared" si="31"/>
        <v/>
      </c>
      <c r="W161" s="2" t="str">
        <f t="shared" si="32"/>
        <v/>
      </c>
      <c r="X161" s="2"/>
      <c r="Y161" s="58"/>
      <c r="Z161" s="58"/>
      <c r="AA161" s="58"/>
    </row>
    <row r="162" spans="1:27" x14ac:dyDescent="0.15">
      <c r="A162" s="1"/>
      <c r="B162" s="26"/>
      <c r="C162" s="28"/>
      <c r="D162" s="52"/>
      <c r="E162" s="52"/>
      <c r="F162" s="49"/>
      <c r="G162" s="30"/>
      <c r="H162" s="21" t="str">
        <f t="shared" si="23"/>
        <v/>
      </c>
      <c r="I162" s="66" t="str">
        <f t="shared" si="24"/>
        <v/>
      </c>
      <c r="J162" s="21" t="str">
        <f t="shared" si="25"/>
        <v/>
      </c>
      <c r="K162" s="126" t="str">
        <f t="shared" si="22"/>
        <v/>
      </c>
      <c r="L162" s="82"/>
      <c r="M162" s="41"/>
      <c r="N162" s="82"/>
      <c r="O162" s="41"/>
      <c r="P162" s="49"/>
      <c r="Q162" s="46" t="str">
        <f t="shared" si="27"/>
        <v/>
      </c>
      <c r="R162" s="21" t="str">
        <f t="shared" si="28"/>
        <v/>
      </c>
      <c r="S162" s="66" t="str">
        <f t="shared" si="29"/>
        <v/>
      </c>
      <c r="T162" s="67" t="str">
        <f t="shared" si="26"/>
        <v/>
      </c>
      <c r="U162" s="1" t="str">
        <f t="shared" si="30"/>
        <v/>
      </c>
      <c r="V162" s="1" t="str">
        <f t="shared" si="31"/>
        <v/>
      </c>
      <c r="W162" s="1" t="str">
        <f t="shared" si="32"/>
        <v/>
      </c>
      <c r="X162" s="1"/>
      <c r="Y162" s="60"/>
      <c r="Z162" s="60"/>
      <c r="AA162" s="60"/>
    </row>
    <row r="163" spans="1:27" x14ac:dyDescent="0.15">
      <c r="A163" s="2"/>
      <c r="B163" s="12"/>
      <c r="C163" s="11"/>
      <c r="D163" s="51"/>
      <c r="E163" s="51"/>
      <c r="F163" s="48"/>
      <c r="G163" s="31"/>
      <c r="H163" s="13" t="str">
        <f t="shared" si="23"/>
        <v/>
      </c>
      <c r="I163" s="56" t="str">
        <f t="shared" si="24"/>
        <v/>
      </c>
      <c r="J163" s="13" t="str">
        <f t="shared" si="25"/>
        <v/>
      </c>
      <c r="K163" s="125" t="str">
        <f t="shared" si="22"/>
        <v/>
      </c>
      <c r="L163" s="81"/>
      <c r="M163" s="40"/>
      <c r="N163" s="81"/>
      <c r="O163" s="40"/>
      <c r="P163" s="48"/>
      <c r="Q163" s="45" t="str">
        <f t="shared" si="27"/>
        <v/>
      </c>
      <c r="R163" s="13" t="str">
        <f t="shared" si="28"/>
        <v/>
      </c>
      <c r="S163" s="56" t="str">
        <f t="shared" si="29"/>
        <v/>
      </c>
      <c r="T163" s="68" t="str">
        <f t="shared" si="26"/>
        <v/>
      </c>
      <c r="U163" s="2" t="str">
        <f t="shared" si="30"/>
        <v/>
      </c>
      <c r="V163" s="2" t="str">
        <f t="shared" si="31"/>
        <v/>
      </c>
      <c r="W163" s="2" t="str">
        <f t="shared" si="32"/>
        <v/>
      </c>
      <c r="X163" s="2"/>
      <c r="Y163" s="58"/>
      <c r="Z163" s="58"/>
      <c r="AA163" s="58"/>
    </row>
    <row r="164" spans="1:27" x14ac:dyDescent="0.15">
      <c r="A164" s="1"/>
      <c r="B164" s="26"/>
      <c r="C164" s="28"/>
      <c r="D164" s="52"/>
      <c r="E164" s="52"/>
      <c r="F164" s="49"/>
      <c r="G164" s="30"/>
      <c r="H164" s="21" t="str">
        <f t="shared" si="23"/>
        <v/>
      </c>
      <c r="I164" s="66" t="str">
        <f t="shared" si="24"/>
        <v/>
      </c>
      <c r="J164" s="21" t="str">
        <f t="shared" si="25"/>
        <v/>
      </c>
      <c r="K164" s="126" t="str">
        <f t="shared" si="22"/>
        <v/>
      </c>
      <c r="L164" s="82"/>
      <c r="M164" s="41"/>
      <c r="N164" s="82"/>
      <c r="O164" s="41"/>
      <c r="P164" s="49"/>
      <c r="Q164" s="46" t="str">
        <f t="shared" si="27"/>
        <v/>
      </c>
      <c r="R164" s="21" t="str">
        <f t="shared" si="28"/>
        <v/>
      </c>
      <c r="S164" s="66" t="str">
        <f t="shared" si="29"/>
        <v/>
      </c>
      <c r="T164" s="67" t="str">
        <f t="shared" si="26"/>
        <v/>
      </c>
      <c r="U164" s="1" t="str">
        <f t="shared" si="30"/>
        <v/>
      </c>
      <c r="V164" s="1" t="str">
        <f t="shared" si="31"/>
        <v/>
      </c>
      <c r="W164" s="1" t="str">
        <f t="shared" si="32"/>
        <v/>
      </c>
      <c r="X164" s="1"/>
      <c r="Y164" s="60"/>
      <c r="Z164" s="60"/>
      <c r="AA164" s="60"/>
    </row>
    <row r="165" spans="1:27" x14ac:dyDescent="0.15">
      <c r="A165" s="2"/>
      <c r="B165" s="12"/>
      <c r="C165" s="11"/>
      <c r="D165" s="51"/>
      <c r="E165" s="51"/>
      <c r="F165" s="48"/>
      <c r="G165" s="31"/>
      <c r="H165" s="13" t="str">
        <f t="shared" si="23"/>
        <v/>
      </c>
      <c r="I165" s="56" t="str">
        <f t="shared" si="24"/>
        <v/>
      </c>
      <c r="J165" s="13" t="str">
        <f t="shared" si="25"/>
        <v/>
      </c>
      <c r="K165" s="125" t="str">
        <f t="shared" si="22"/>
        <v/>
      </c>
      <c r="L165" s="81"/>
      <c r="M165" s="40"/>
      <c r="N165" s="81"/>
      <c r="O165" s="40"/>
      <c r="P165" s="48"/>
      <c r="Q165" s="45" t="str">
        <f t="shared" si="27"/>
        <v/>
      </c>
      <c r="R165" s="13" t="str">
        <f t="shared" si="28"/>
        <v/>
      </c>
      <c r="S165" s="56" t="str">
        <f t="shared" si="29"/>
        <v/>
      </c>
      <c r="T165" s="68" t="str">
        <f t="shared" si="26"/>
        <v/>
      </c>
      <c r="U165" s="2" t="str">
        <f t="shared" si="30"/>
        <v/>
      </c>
      <c r="V165" s="2" t="str">
        <f t="shared" si="31"/>
        <v/>
      </c>
      <c r="W165" s="2" t="str">
        <f t="shared" si="32"/>
        <v/>
      </c>
      <c r="X165" s="2"/>
      <c r="Y165" s="58"/>
      <c r="Z165" s="58"/>
      <c r="AA165" s="58"/>
    </row>
    <row r="166" spans="1:27" x14ac:dyDescent="0.15">
      <c r="A166" s="1"/>
      <c r="B166" s="26"/>
      <c r="C166" s="28"/>
      <c r="D166" s="52"/>
      <c r="E166" s="52"/>
      <c r="F166" s="49"/>
      <c r="G166" s="30"/>
      <c r="H166" s="21" t="str">
        <f t="shared" si="23"/>
        <v/>
      </c>
      <c r="I166" s="66" t="str">
        <f t="shared" si="24"/>
        <v/>
      </c>
      <c r="J166" s="21" t="str">
        <f t="shared" si="25"/>
        <v/>
      </c>
      <c r="K166" s="126" t="str">
        <f t="shared" si="22"/>
        <v/>
      </c>
      <c r="L166" s="82"/>
      <c r="M166" s="41"/>
      <c r="N166" s="82"/>
      <c r="O166" s="41"/>
      <c r="P166" s="49"/>
      <c r="Q166" s="46" t="str">
        <f t="shared" si="27"/>
        <v/>
      </c>
      <c r="R166" s="21" t="str">
        <f t="shared" si="28"/>
        <v/>
      </c>
      <c r="S166" s="66" t="str">
        <f t="shared" si="29"/>
        <v/>
      </c>
      <c r="T166" s="67" t="str">
        <f t="shared" si="26"/>
        <v/>
      </c>
      <c r="U166" s="1" t="str">
        <f t="shared" si="30"/>
        <v/>
      </c>
      <c r="V166" s="1" t="str">
        <f t="shared" si="31"/>
        <v/>
      </c>
      <c r="W166" s="1" t="str">
        <f t="shared" si="32"/>
        <v/>
      </c>
      <c r="X166" s="1"/>
      <c r="Y166" s="60"/>
      <c r="Z166" s="60"/>
      <c r="AA166" s="60"/>
    </row>
    <row r="167" spans="1:27" x14ac:dyDescent="0.15">
      <c r="A167" s="2"/>
      <c r="B167" s="12"/>
      <c r="C167" s="11"/>
      <c r="D167" s="51"/>
      <c r="E167" s="51"/>
      <c r="F167" s="48"/>
      <c r="G167" s="31"/>
      <c r="H167" s="13" t="str">
        <f t="shared" si="23"/>
        <v/>
      </c>
      <c r="I167" s="56" t="str">
        <f t="shared" si="24"/>
        <v/>
      </c>
      <c r="J167" s="13" t="str">
        <f t="shared" si="25"/>
        <v/>
      </c>
      <c r="K167" s="125" t="str">
        <f t="shared" si="22"/>
        <v/>
      </c>
      <c r="L167" s="81"/>
      <c r="M167" s="40"/>
      <c r="N167" s="81"/>
      <c r="O167" s="40"/>
      <c r="P167" s="48"/>
      <c r="Q167" s="45" t="str">
        <f t="shared" si="27"/>
        <v/>
      </c>
      <c r="R167" s="13" t="str">
        <f t="shared" si="28"/>
        <v/>
      </c>
      <c r="S167" s="56" t="str">
        <f t="shared" si="29"/>
        <v/>
      </c>
      <c r="T167" s="68" t="str">
        <f t="shared" si="26"/>
        <v/>
      </c>
      <c r="U167" s="2" t="str">
        <f t="shared" si="30"/>
        <v/>
      </c>
      <c r="V167" s="2" t="str">
        <f t="shared" si="31"/>
        <v/>
      </c>
      <c r="W167" s="2" t="str">
        <f t="shared" si="32"/>
        <v/>
      </c>
      <c r="X167" s="2"/>
      <c r="Y167" s="58"/>
      <c r="Z167" s="58"/>
      <c r="AA167" s="58"/>
    </row>
    <row r="168" spans="1:27" x14ac:dyDescent="0.15">
      <c r="A168" s="1"/>
      <c r="B168" s="26"/>
      <c r="C168" s="28"/>
      <c r="D168" s="52"/>
      <c r="E168" s="52"/>
      <c r="F168" s="49"/>
      <c r="G168" s="30"/>
      <c r="H168" s="21" t="str">
        <f t="shared" si="23"/>
        <v/>
      </c>
      <c r="I168" s="66" t="str">
        <f t="shared" si="24"/>
        <v/>
      </c>
      <c r="J168" s="21" t="str">
        <f t="shared" si="25"/>
        <v/>
      </c>
      <c r="K168" s="126" t="str">
        <f t="shared" si="22"/>
        <v/>
      </c>
      <c r="L168" s="82"/>
      <c r="M168" s="41"/>
      <c r="N168" s="82"/>
      <c r="O168" s="41"/>
      <c r="P168" s="49"/>
      <c r="Q168" s="46" t="str">
        <f t="shared" si="27"/>
        <v/>
      </c>
      <c r="R168" s="21" t="str">
        <f t="shared" si="28"/>
        <v/>
      </c>
      <c r="S168" s="66" t="str">
        <f t="shared" si="29"/>
        <v/>
      </c>
      <c r="T168" s="67" t="str">
        <f t="shared" si="26"/>
        <v/>
      </c>
      <c r="U168" s="1" t="str">
        <f t="shared" si="30"/>
        <v/>
      </c>
      <c r="V168" s="1" t="str">
        <f t="shared" si="31"/>
        <v/>
      </c>
      <c r="W168" s="1" t="str">
        <f t="shared" si="32"/>
        <v/>
      </c>
      <c r="X168" s="1"/>
      <c r="Y168" s="60"/>
      <c r="Z168" s="60"/>
      <c r="AA168" s="60"/>
    </row>
    <row r="169" spans="1:27" x14ac:dyDescent="0.15">
      <c r="A169" s="2"/>
      <c r="B169" s="12"/>
      <c r="C169" s="11"/>
      <c r="D169" s="51"/>
      <c r="E169" s="51"/>
      <c r="F169" s="48"/>
      <c r="G169" s="31"/>
      <c r="H169" s="13" t="str">
        <f t="shared" si="23"/>
        <v/>
      </c>
      <c r="I169" s="56" t="str">
        <f t="shared" si="24"/>
        <v/>
      </c>
      <c r="J169" s="13" t="str">
        <f t="shared" si="25"/>
        <v/>
      </c>
      <c r="K169" s="125" t="str">
        <f t="shared" si="22"/>
        <v/>
      </c>
      <c r="L169" s="81"/>
      <c r="M169" s="40"/>
      <c r="N169" s="81"/>
      <c r="O169" s="40"/>
      <c r="P169" s="48"/>
      <c r="Q169" s="45" t="str">
        <f t="shared" si="27"/>
        <v/>
      </c>
      <c r="R169" s="13" t="str">
        <f t="shared" si="28"/>
        <v/>
      </c>
      <c r="S169" s="56" t="str">
        <f t="shared" si="29"/>
        <v/>
      </c>
      <c r="T169" s="68" t="str">
        <f t="shared" si="26"/>
        <v/>
      </c>
      <c r="U169" s="2" t="str">
        <f t="shared" si="30"/>
        <v/>
      </c>
      <c r="V169" s="2" t="str">
        <f t="shared" si="31"/>
        <v/>
      </c>
      <c r="W169" s="2" t="str">
        <f t="shared" si="32"/>
        <v/>
      </c>
      <c r="X169" s="2"/>
      <c r="Y169" s="58"/>
      <c r="Z169" s="58"/>
      <c r="AA169" s="58"/>
    </row>
    <row r="170" spans="1:27" x14ac:dyDescent="0.15">
      <c r="A170" s="1"/>
      <c r="B170" s="26"/>
      <c r="C170" s="28"/>
      <c r="D170" s="52"/>
      <c r="E170" s="52"/>
      <c r="F170" s="49"/>
      <c r="G170" s="30"/>
      <c r="H170" s="21" t="str">
        <f t="shared" si="23"/>
        <v/>
      </c>
      <c r="I170" s="66" t="str">
        <f t="shared" si="24"/>
        <v/>
      </c>
      <c r="J170" s="21" t="str">
        <f t="shared" si="25"/>
        <v/>
      </c>
      <c r="K170" s="126" t="str">
        <f t="shared" si="22"/>
        <v/>
      </c>
      <c r="L170" s="82"/>
      <c r="M170" s="41"/>
      <c r="N170" s="82"/>
      <c r="O170" s="41"/>
      <c r="P170" s="49"/>
      <c r="Q170" s="46" t="str">
        <f t="shared" si="27"/>
        <v/>
      </c>
      <c r="R170" s="21" t="str">
        <f t="shared" si="28"/>
        <v/>
      </c>
      <c r="S170" s="66" t="str">
        <f t="shared" si="29"/>
        <v/>
      </c>
      <c r="T170" s="67" t="str">
        <f t="shared" si="26"/>
        <v/>
      </c>
      <c r="U170" s="1" t="str">
        <f t="shared" si="30"/>
        <v/>
      </c>
      <c r="V170" s="1" t="str">
        <f t="shared" si="31"/>
        <v/>
      </c>
      <c r="W170" s="1" t="str">
        <f t="shared" si="32"/>
        <v/>
      </c>
      <c r="X170" s="1"/>
      <c r="Y170" s="60"/>
      <c r="Z170" s="60"/>
      <c r="AA170" s="60"/>
    </row>
    <row r="171" spans="1:27" x14ac:dyDescent="0.15">
      <c r="A171" s="2"/>
      <c r="B171" s="12"/>
      <c r="C171" s="11"/>
      <c r="D171" s="51"/>
      <c r="E171" s="51"/>
      <c r="F171" s="48"/>
      <c r="G171" s="31"/>
      <c r="H171" s="13" t="str">
        <f t="shared" si="23"/>
        <v/>
      </c>
      <c r="I171" s="56" t="str">
        <f t="shared" si="24"/>
        <v/>
      </c>
      <c r="J171" s="13" t="str">
        <f t="shared" si="25"/>
        <v/>
      </c>
      <c r="K171" s="125" t="str">
        <f t="shared" si="22"/>
        <v/>
      </c>
      <c r="L171" s="81"/>
      <c r="M171" s="40"/>
      <c r="N171" s="81"/>
      <c r="O171" s="40"/>
      <c r="P171" s="48"/>
      <c r="Q171" s="45" t="str">
        <f t="shared" si="27"/>
        <v/>
      </c>
      <c r="R171" s="13" t="str">
        <f t="shared" si="28"/>
        <v/>
      </c>
      <c r="S171" s="56" t="str">
        <f t="shared" si="29"/>
        <v/>
      </c>
      <c r="T171" s="68" t="str">
        <f t="shared" si="26"/>
        <v/>
      </c>
      <c r="U171" s="2" t="str">
        <f t="shared" si="30"/>
        <v/>
      </c>
      <c r="V171" s="2" t="str">
        <f t="shared" si="31"/>
        <v/>
      </c>
      <c r="W171" s="2" t="str">
        <f t="shared" si="32"/>
        <v/>
      </c>
      <c r="X171" s="2"/>
      <c r="Y171" s="58"/>
      <c r="Z171" s="58"/>
      <c r="AA171" s="58"/>
    </row>
    <row r="172" spans="1:27" x14ac:dyDescent="0.15">
      <c r="A172" s="1"/>
      <c r="B172" s="26"/>
      <c r="C172" s="28"/>
      <c r="D172" s="52"/>
      <c r="E172" s="52"/>
      <c r="F172" s="49"/>
      <c r="G172" s="30"/>
      <c r="H172" s="21" t="str">
        <f t="shared" si="23"/>
        <v/>
      </c>
      <c r="I172" s="66" t="str">
        <f t="shared" si="24"/>
        <v/>
      </c>
      <c r="J172" s="21" t="str">
        <f t="shared" si="25"/>
        <v/>
      </c>
      <c r="K172" s="126" t="str">
        <f t="shared" si="22"/>
        <v/>
      </c>
      <c r="L172" s="82"/>
      <c r="M172" s="41"/>
      <c r="N172" s="82"/>
      <c r="O172" s="41"/>
      <c r="P172" s="49"/>
      <c r="Q172" s="46" t="str">
        <f t="shared" si="27"/>
        <v/>
      </c>
      <c r="R172" s="21" t="str">
        <f t="shared" si="28"/>
        <v/>
      </c>
      <c r="S172" s="66" t="str">
        <f t="shared" si="29"/>
        <v/>
      </c>
      <c r="T172" s="67" t="str">
        <f t="shared" si="26"/>
        <v/>
      </c>
      <c r="U172" s="1" t="str">
        <f t="shared" si="30"/>
        <v/>
      </c>
      <c r="V172" s="1" t="str">
        <f t="shared" si="31"/>
        <v/>
      </c>
      <c r="W172" s="1" t="str">
        <f t="shared" si="32"/>
        <v/>
      </c>
      <c r="X172" s="1"/>
      <c r="Y172" s="60"/>
      <c r="Z172" s="60"/>
      <c r="AA172" s="60"/>
    </row>
    <row r="173" spans="1:27" x14ac:dyDescent="0.15">
      <c r="A173" s="2"/>
      <c r="B173" s="12"/>
      <c r="C173" s="11"/>
      <c r="D173" s="51"/>
      <c r="E173" s="51"/>
      <c r="F173" s="48"/>
      <c r="G173" s="31"/>
      <c r="H173" s="13" t="str">
        <f t="shared" si="23"/>
        <v/>
      </c>
      <c r="I173" s="56" t="str">
        <f t="shared" si="24"/>
        <v/>
      </c>
      <c r="J173" s="13" t="str">
        <f t="shared" si="25"/>
        <v/>
      </c>
      <c r="K173" s="125" t="str">
        <f t="shared" si="22"/>
        <v/>
      </c>
      <c r="L173" s="81"/>
      <c r="M173" s="40"/>
      <c r="N173" s="81"/>
      <c r="O173" s="40"/>
      <c r="P173" s="48"/>
      <c r="Q173" s="45" t="str">
        <f t="shared" si="27"/>
        <v/>
      </c>
      <c r="R173" s="13" t="str">
        <f t="shared" si="28"/>
        <v/>
      </c>
      <c r="S173" s="56" t="str">
        <f t="shared" si="29"/>
        <v/>
      </c>
      <c r="T173" s="68" t="str">
        <f t="shared" si="26"/>
        <v/>
      </c>
      <c r="U173" s="2" t="str">
        <f t="shared" si="30"/>
        <v/>
      </c>
      <c r="V173" s="2" t="str">
        <f t="shared" si="31"/>
        <v/>
      </c>
      <c r="W173" s="2" t="str">
        <f t="shared" si="32"/>
        <v/>
      </c>
      <c r="X173" s="2"/>
      <c r="Y173" s="58"/>
      <c r="Z173" s="58"/>
      <c r="AA173" s="58"/>
    </row>
    <row r="174" spans="1:27" x14ac:dyDescent="0.15">
      <c r="A174" s="1"/>
      <c r="B174" s="26"/>
      <c r="C174" s="28"/>
      <c r="D174" s="52"/>
      <c r="E174" s="52"/>
      <c r="F174" s="49"/>
      <c r="G174" s="30"/>
      <c r="H174" s="21" t="str">
        <f t="shared" si="23"/>
        <v/>
      </c>
      <c r="I174" s="66" t="str">
        <f t="shared" si="24"/>
        <v/>
      </c>
      <c r="J174" s="21" t="str">
        <f t="shared" si="25"/>
        <v/>
      </c>
      <c r="K174" s="126" t="str">
        <f t="shared" si="22"/>
        <v/>
      </c>
      <c r="L174" s="82"/>
      <c r="M174" s="41"/>
      <c r="N174" s="82"/>
      <c r="O174" s="41"/>
      <c r="P174" s="49"/>
      <c r="Q174" s="46" t="str">
        <f t="shared" si="27"/>
        <v/>
      </c>
      <c r="R174" s="21" t="str">
        <f t="shared" si="28"/>
        <v/>
      </c>
      <c r="S174" s="66" t="str">
        <f t="shared" si="29"/>
        <v/>
      </c>
      <c r="T174" s="67" t="str">
        <f t="shared" si="26"/>
        <v/>
      </c>
      <c r="U174" s="1" t="str">
        <f t="shared" si="30"/>
        <v/>
      </c>
      <c r="V174" s="1" t="str">
        <f t="shared" si="31"/>
        <v/>
      </c>
      <c r="W174" s="1" t="str">
        <f t="shared" si="32"/>
        <v/>
      </c>
      <c r="X174" s="1"/>
      <c r="Y174" s="60"/>
      <c r="Z174" s="60"/>
      <c r="AA174" s="60"/>
    </row>
    <row r="175" spans="1:27" x14ac:dyDescent="0.15">
      <c r="A175" s="2"/>
      <c r="B175" s="12"/>
      <c r="C175" s="11"/>
      <c r="D175" s="51"/>
      <c r="E175" s="51"/>
      <c r="F175" s="48"/>
      <c r="G175" s="31"/>
      <c r="H175" s="13" t="str">
        <f t="shared" si="23"/>
        <v/>
      </c>
      <c r="I175" s="56" t="str">
        <f t="shared" si="24"/>
        <v/>
      </c>
      <c r="J175" s="13" t="str">
        <f t="shared" si="25"/>
        <v/>
      </c>
      <c r="K175" s="125" t="str">
        <f t="shared" si="22"/>
        <v/>
      </c>
      <c r="L175" s="81"/>
      <c r="M175" s="40"/>
      <c r="N175" s="81"/>
      <c r="O175" s="40"/>
      <c r="P175" s="48"/>
      <c r="Q175" s="45" t="str">
        <f t="shared" si="27"/>
        <v/>
      </c>
      <c r="R175" s="13" t="str">
        <f t="shared" si="28"/>
        <v/>
      </c>
      <c r="S175" s="56" t="str">
        <f t="shared" si="29"/>
        <v/>
      </c>
      <c r="T175" s="68" t="str">
        <f t="shared" si="26"/>
        <v/>
      </c>
      <c r="U175" s="2" t="str">
        <f t="shared" si="30"/>
        <v/>
      </c>
      <c r="V175" s="2" t="str">
        <f t="shared" si="31"/>
        <v/>
      </c>
      <c r="W175" s="2" t="str">
        <f t="shared" si="32"/>
        <v/>
      </c>
      <c r="X175" s="2"/>
      <c r="Y175" s="58"/>
      <c r="Z175" s="58"/>
      <c r="AA175" s="58"/>
    </row>
    <row r="176" spans="1:27" x14ac:dyDescent="0.15">
      <c r="A176" s="1"/>
      <c r="B176" s="26"/>
      <c r="C176" s="28"/>
      <c r="D176" s="52"/>
      <c r="E176" s="52"/>
      <c r="F176" s="49"/>
      <c r="G176" s="30"/>
      <c r="H176" s="21" t="str">
        <f t="shared" si="23"/>
        <v/>
      </c>
      <c r="I176" s="66" t="str">
        <f t="shared" si="24"/>
        <v/>
      </c>
      <c r="J176" s="21" t="str">
        <f t="shared" si="25"/>
        <v/>
      </c>
      <c r="K176" s="126" t="str">
        <f t="shared" si="22"/>
        <v/>
      </c>
      <c r="L176" s="82"/>
      <c r="M176" s="41"/>
      <c r="N176" s="82"/>
      <c r="O176" s="41"/>
      <c r="P176" s="49"/>
      <c r="Q176" s="46" t="str">
        <f t="shared" si="27"/>
        <v/>
      </c>
      <c r="R176" s="21" t="str">
        <f t="shared" si="28"/>
        <v/>
      </c>
      <c r="S176" s="66" t="str">
        <f t="shared" si="29"/>
        <v/>
      </c>
      <c r="T176" s="67" t="str">
        <f t="shared" si="26"/>
        <v/>
      </c>
      <c r="U176" s="1" t="str">
        <f t="shared" si="30"/>
        <v/>
      </c>
      <c r="V176" s="1" t="str">
        <f t="shared" si="31"/>
        <v/>
      </c>
      <c r="W176" s="1" t="str">
        <f t="shared" si="32"/>
        <v/>
      </c>
      <c r="X176" s="1"/>
      <c r="Y176" s="60"/>
      <c r="Z176" s="60"/>
      <c r="AA176" s="60"/>
    </row>
    <row r="177" spans="1:27" x14ac:dyDescent="0.15">
      <c r="A177" s="2"/>
      <c r="B177" s="12"/>
      <c r="C177" s="11"/>
      <c r="D177" s="51"/>
      <c r="E177" s="51"/>
      <c r="F177" s="48"/>
      <c r="G177" s="31"/>
      <c r="H177" s="13" t="str">
        <f t="shared" si="23"/>
        <v/>
      </c>
      <c r="I177" s="56" t="str">
        <f t="shared" si="24"/>
        <v/>
      </c>
      <c r="J177" s="13" t="str">
        <f t="shared" si="25"/>
        <v/>
      </c>
      <c r="K177" s="125" t="str">
        <f t="shared" si="22"/>
        <v/>
      </c>
      <c r="L177" s="81"/>
      <c r="M177" s="40"/>
      <c r="N177" s="81"/>
      <c r="O177" s="40"/>
      <c r="P177" s="48"/>
      <c r="Q177" s="45" t="str">
        <f t="shared" si="27"/>
        <v/>
      </c>
      <c r="R177" s="13" t="str">
        <f t="shared" si="28"/>
        <v/>
      </c>
      <c r="S177" s="56" t="str">
        <f t="shared" si="29"/>
        <v/>
      </c>
      <c r="T177" s="68" t="str">
        <f t="shared" si="26"/>
        <v/>
      </c>
      <c r="U177" s="2" t="str">
        <f t="shared" si="30"/>
        <v/>
      </c>
      <c r="V177" s="2" t="str">
        <f t="shared" si="31"/>
        <v/>
      </c>
      <c r="W177" s="2" t="str">
        <f t="shared" si="32"/>
        <v/>
      </c>
      <c r="X177" s="2"/>
      <c r="Y177" s="58"/>
      <c r="Z177" s="58"/>
      <c r="AA177" s="58"/>
    </row>
    <row r="178" spans="1:27" x14ac:dyDescent="0.15">
      <c r="A178" s="1"/>
      <c r="B178" s="26"/>
      <c r="C178" s="28"/>
      <c r="D178" s="52"/>
      <c r="E178" s="52"/>
      <c r="F178" s="49"/>
      <c r="G178" s="30"/>
      <c r="H178" s="21" t="str">
        <f t="shared" si="23"/>
        <v/>
      </c>
      <c r="I178" s="66" t="str">
        <f t="shared" si="24"/>
        <v/>
      </c>
      <c r="J178" s="21" t="str">
        <f t="shared" si="25"/>
        <v/>
      </c>
      <c r="K178" s="126" t="str">
        <f t="shared" si="22"/>
        <v/>
      </c>
      <c r="L178" s="82"/>
      <c r="M178" s="41"/>
      <c r="N178" s="82"/>
      <c r="O178" s="41"/>
      <c r="P178" s="49"/>
      <c r="Q178" s="46" t="str">
        <f t="shared" si="27"/>
        <v/>
      </c>
      <c r="R178" s="21" t="str">
        <f t="shared" si="28"/>
        <v/>
      </c>
      <c r="S178" s="66" t="str">
        <f t="shared" si="29"/>
        <v/>
      </c>
      <c r="T178" s="67" t="str">
        <f t="shared" si="26"/>
        <v/>
      </c>
      <c r="U178" s="1" t="str">
        <f t="shared" si="30"/>
        <v/>
      </c>
      <c r="V178" s="1" t="str">
        <f t="shared" si="31"/>
        <v/>
      </c>
      <c r="W178" s="1" t="str">
        <f t="shared" si="32"/>
        <v/>
      </c>
      <c r="X178" s="1"/>
      <c r="Y178" s="60"/>
      <c r="Z178" s="60"/>
      <c r="AA178" s="60"/>
    </row>
    <row r="179" spans="1:27" x14ac:dyDescent="0.15">
      <c r="A179" s="2"/>
      <c r="B179" s="12"/>
      <c r="C179" s="11"/>
      <c r="D179" s="51"/>
      <c r="E179" s="51"/>
      <c r="F179" s="48"/>
      <c r="G179" s="31"/>
      <c r="H179" s="13" t="str">
        <f t="shared" si="23"/>
        <v/>
      </c>
      <c r="I179" s="56" t="str">
        <f t="shared" si="24"/>
        <v/>
      </c>
      <c r="J179" s="13" t="str">
        <f t="shared" si="25"/>
        <v/>
      </c>
      <c r="K179" s="125" t="str">
        <f t="shared" si="22"/>
        <v/>
      </c>
      <c r="L179" s="81"/>
      <c r="M179" s="40"/>
      <c r="N179" s="81"/>
      <c r="O179" s="40"/>
      <c r="P179" s="48"/>
      <c r="Q179" s="45" t="str">
        <f t="shared" si="27"/>
        <v/>
      </c>
      <c r="R179" s="13" t="str">
        <f t="shared" si="28"/>
        <v/>
      </c>
      <c r="S179" s="56" t="str">
        <f t="shared" si="29"/>
        <v/>
      </c>
      <c r="T179" s="68" t="str">
        <f t="shared" si="26"/>
        <v/>
      </c>
      <c r="U179" s="2" t="str">
        <f t="shared" si="30"/>
        <v/>
      </c>
      <c r="V179" s="2" t="str">
        <f t="shared" si="31"/>
        <v/>
      </c>
      <c r="W179" s="2" t="str">
        <f t="shared" si="32"/>
        <v/>
      </c>
      <c r="X179" s="2"/>
      <c r="Y179" s="58"/>
      <c r="Z179" s="58"/>
      <c r="AA179" s="58"/>
    </row>
    <row r="180" spans="1:27" x14ac:dyDescent="0.15">
      <c r="A180" s="1"/>
      <c r="B180" s="26"/>
      <c r="C180" s="28"/>
      <c r="D180" s="52"/>
      <c r="E180" s="52"/>
      <c r="F180" s="49"/>
      <c r="G180" s="30"/>
      <c r="H180" s="21" t="str">
        <f t="shared" si="23"/>
        <v/>
      </c>
      <c r="I180" s="66" t="str">
        <f t="shared" si="24"/>
        <v/>
      </c>
      <c r="J180" s="21" t="str">
        <f t="shared" si="25"/>
        <v/>
      </c>
      <c r="K180" s="126" t="str">
        <f t="shared" si="22"/>
        <v/>
      </c>
      <c r="L180" s="82"/>
      <c r="M180" s="41"/>
      <c r="N180" s="82"/>
      <c r="O180" s="41"/>
      <c r="P180" s="49"/>
      <c r="Q180" s="46" t="str">
        <f t="shared" si="27"/>
        <v/>
      </c>
      <c r="R180" s="21" t="str">
        <f t="shared" si="28"/>
        <v/>
      </c>
      <c r="S180" s="66" t="str">
        <f t="shared" si="29"/>
        <v/>
      </c>
      <c r="T180" s="67" t="str">
        <f t="shared" si="26"/>
        <v/>
      </c>
      <c r="U180" s="1" t="str">
        <f t="shared" si="30"/>
        <v/>
      </c>
      <c r="V180" s="1" t="str">
        <f t="shared" si="31"/>
        <v/>
      </c>
      <c r="W180" s="1" t="str">
        <f t="shared" si="32"/>
        <v/>
      </c>
      <c r="X180" s="1"/>
      <c r="Y180" s="60"/>
      <c r="Z180" s="60"/>
      <c r="AA180" s="60"/>
    </row>
    <row r="181" spans="1:27" x14ac:dyDescent="0.15">
      <c r="A181" s="2"/>
      <c r="B181" s="12"/>
      <c r="C181" s="11"/>
      <c r="D181" s="51"/>
      <c r="E181" s="51"/>
      <c r="F181" s="48"/>
      <c r="G181" s="31"/>
      <c r="H181" s="13" t="str">
        <f t="shared" si="23"/>
        <v/>
      </c>
      <c r="I181" s="56" t="str">
        <f t="shared" si="24"/>
        <v/>
      </c>
      <c r="J181" s="13" t="str">
        <f t="shared" si="25"/>
        <v/>
      </c>
      <c r="K181" s="125" t="str">
        <f t="shared" si="22"/>
        <v/>
      </c>
      <c r="L181" s="81"/>
      <c r="M181" s="40"/>
      <c r="N181" s="81"/>
      <c r="O181" s="40"/>
      <c r="P181" s="48"/>
      <c r="Q181" s="45" t="str">
        <f t="shared" si="27"/>
        <v/>
      </c>
      <c r="R181" s="13" t="str">
        <f t="shared" si="28"/>
        <v/>
      </c>
      <c r="S181" s="56" t="str">
        <f t="shared" si="29"/>
        <v/>
      </c>
      <c r="T181" s="68" t="str">
        <f t="shared" si="26"/>
        <v/>
      </c>
      <c r="U181" s="2" t="str">
        <f t="shared" si="30"/>
        <v/>
      </c>
      <c r="V181" s="2" t="str">
        <f t="shared" si="31"/>
        <v/>
      </c>
      <c r="W181" s="2" t="str">
        <f t="shared" si="32"/>
        <v/>
      </c>
      <c r="X181" s="2"/>
      <c r="Y181" s="58"/>
      <c r="Z181" s="58"/>
      <c r="AA181" s="58"/>
    </row>
    <row r="182" spans="1:27" x14ac:dyDescent="0.15">
      <c r="A182" s="1"/>
      <c r="B182" s="26"/>
      <c r="C182" s="28"/>
      <c r="D182" s="52"/>
      <c r="E182" s="52"/>
      <c r="F182" s="49"/>
      <c r="G182" s="30"/>
      <c r="H182" s="21" t="str">
        <f t="shared" si="23"/>
        <v/>
      </c>
      <c r="I182" s="66" t="str">
        <f t="shared" si="24"/>
        <v/>
      </c>
      <c r="J182" s="21" t="str">
        <f t="shared" si="25"/>
        <v/>
      </c>
      <c r="K182" s="126" t="str">
        <f t="shared" si="22"/>
        <v/>
      </c>
      <c r="L182" s="82"/>
      <c r="M182" s="41"/>
      <c r="N182" s="82"/>
      <c r="O182" s="41"/>
      <c r="P182" s="49"/>
      <c r="Q182" s="46" t="str">
        <f t="shared" si="27"/>
        <v/>
      </c>
      <c r="R182" s="21" t="str">
        <f t="shared" si="28"/>
        <v/>
      </c>
      <c r="S182" s="66" t="str">
        <f t="shared" si="29"/>
        <v/>
      </c>
      <c r="T182" s="67" t="str">
        <f t="shared" si="26"/>
        <v/>
      </c>
      <c r="U182" s="1" t="str">
        <f t="shared" si="30"/>
        <v/>
      </c>
      <c r="V182" s="1" t="str">
        <f t="shared" si="31"/>
        <v/>
      </c>
      <c r="W182" s="1" t="str">
        <f t="shared" si="32"/>
        <v/>
      </c>
      <c r="X182" s="1"/>
      <c r="Y182" s="60"/>
      <c r="Z182" s="60"/>
      <c r="AA182" s="60"/>
    </row>
    <row r="183" spans="1:27" x14ac:dyDescent="0.15">
      <c r="A183" s="2"/>
      <c r="B183" s="12"/>
      <c r="C183" s="11"/>
      <c r="D183" s="51"/>
      <c r="E183" s="51"/>
      <c r="F183" s="48"/>
      <c r="G183" s="31"/>
      <c r="H183" s="13" t="str">
        <f t="shared" si="23"/>
        <v/>
      </c>
      <c r="I183" s="56" t="str">
        <f t="shared" si="24"/>
        <v/>
      </c>
      <c r="J183" s="13" t="str">
        <f t="shared" si="25"/>
        <v/>
      </c>
      <c r="K183" s="125" t="str">
        <f t="shared" si="22"/>
        <v/>
      </c>
      <c r="L183" s="81"/>
      <c r="M183" s="40"/>
      <c r="N183" s="81"/>
      <c r="O183" s="40"/>
      <c r="P183" s="48"/>
      <c r="Q183" s="45" t="str">
        <f t="shared" si="27"/>
        <v/>
      </c>
      <c r="R183" s="13" t="str">
        <f t="shared" si="28"/>
        <v/>
      </c>
      <c r="S183" s="56" t="str">
        <f t="shared" si="29"/>
        <v/>
      </c>
      <c r="T183" s="68" t="str">
        <f t="shared" si="26"/>
        <v/>
      </c>
      <c r="U183" s="2" t="str">
        <f t="shared" si="30"/>
        <v/>
      </c>
      <c r="V183" s="2" t="str">
        <f t="shared" si="31"/>
        <v/>
      </c>
      <c r="W183" s="2" t="str">
        <f t="shared" si="32"/>
        <v/>
      </c>
      <c r="X183" s="2"/>
      <c r="Y183" s="58"/>
      <c r="Z183" s="58"/>
      <c r="AA183" s="58"/>
    </row>
    <row r="184" spans="1:27" x14ac:dyDescent="0.15">
      <c r="A184" s="1"/>
      <c r="B184" s="26"/>
      <c r="C184" s="28"/>
      <c r="D184" s="52"/>
      <c r="E184" s="52"/>
      <c r="F184" s="49"/>
      <c r="G184" s="30"/>
      <c r="H184" s="21" t="str">
        <f t="shared" si="23"/>
        <v/>
      </c>
      <c r="I184" s="66" t="str">
        <f t="shared" si="24"/>
        <v/>
      </c>
      <c r="J184" s="21" t="str">
        <f t="shared" si="25"/>
        <v/>
      </c>
      <c r="K184" s="126" t="str">
        <f t="shared" si="22"/>
        <v/>
      </c>
      <c r="L184" s="82"/>
      <c r="M184" s="41"/>
      <c r="N184" s="82"/>
      <c r="O184" s="41"/>
      <c r="P184" s="49"/>
      <c r="Q184" s="46" t="str">
        <f t="shared" si="27"/>
        <v/>
      </c>
      <c r="R184" s="21" t="str">
        <f t="shared" si="28"/>
        <v/>
      </c>
      <c r="S184" s="66" t="str">
        <f t="shared" si="29"/>
        <v/>
      </c>
      <c r="T184" s="67" t="str">
        <f t="shared" si="26"/>
        <v/>
      </c>
      <c r="U184" s="1" t="str">
        <f t="shared" si="30"/>
        <v/>
      </c>
      <c r="V184" s="1" t="str">
        <f t="shared" si="31"/>
        <v/>
      </c>
      <c r="W184" s="1" t="str">
        <f t="shared" si="32"/>
        <v/>
      </c>
      <c r="X184" s="1"/>
      <c r="Y184" s="60"/>
      <c r="Z184" s="60"/>
      <c r="AA184" s="60"/>
    </row>
    <row r="185" spans="1:27" x14ac:dyDescent="0.15">
      <c r="A185" s="2"/>
      <c r="B185" s="12"/>
      <c r="C185" s="11"/>
      <c r="D185" s="51"/>
      <c r="E185" s="51"/>
      <c r="F185" s="48"/>
      <c r="G185" s="31"/>
      <c r="H185" s="13" t="str">
        <f t="shared" si="23"/>
        <v/>
      </c>
      <c r="I185" s="56" t="str">
        <f t="shared" si="24"/>
        <v/>
      </c>
      <c r="J185" s="13" t="str">
        <f t="shared" si="25"/>
        <v/>
      </c>
      <c r="K185" s="125" t="str">
        <f t="shared" si="22"/>
        <v/>
      </c>
      <c r="L185" s="81"/>
      <c r="M185" s="40"/>
      <c r="N185" s="81"/>
      <c r="O185" s="40"/>
      <c r="P185" s="48"/>
      <c r="Q185" s="45" t="str">
        <f t="shared" si="27"/>
        <v/>
      </c>
      <c r="R185" s="13" t="str">
        <f t="shared" si="28"/>
        <v/>
      </c>
      <c r="S185" s="56" t="str">
        <f t="shared" si="29"/>
        <v/>
      </c>
      <c r="T185" s="68" t="str">
        <f t="shared" si="26"/>
        <v/>
      </c>
      <c r="U185" s="2" t="str">
        <f t="shared" si="30"/>
        <v/>
      </c>
      <c r="V185" s="2" t="str">
        <f t="shared" si="31"/>
        <v/>
      </c>
      <c r="W185" s="2" t="str">
        <f t="shared" si="32"/>
        <v/>
      </c>
      <c r="X185" s="2"/>
      <c r="Y185" s="58"/>
      <c r="Z185" s="58"/>
      <c r="AA185" s="58"/>
    </row>
    <row r="186" spans="1:27" x14ac:dyDescent="0.15">
      <c r="A186" s="1"/>
      <c r="B186" s="26"/>
      <c r="C186" s="28"/>
      <c r="D186" s="52"/>
      <c r="E186" s="52"/>
      <c r="F186" s="49"/>
      <c r="G186" s="30"/>
      <c r="H186" s="21" t="str">
        <f t="shared" si="23"/>
        <v/>
      </c>
      <c r="I186" s="66" t="str">
        <f t="shared" si="24"/>
        <v/>
      </c>
      <c r="J186" s="21" t="str">
        <f t="shared" si="25"/>
        <v/>
      </c>
      <c r="K186" s="126" t="str">
        <f t="shared" si="22"/>
        <v/>
      </c>
      <c r="L186" s="82"/>
      <c r="M186" s="41"/>
      <c r="N186" s="82"/>
      <c r="O186" s="41"/>
      <c r="P186" s="49"/>
      <c r="Q186" s="46" t="str">
        <f t="shared" si="27"/>
        <v/>
      </c>
      <c r="R186" s="21" t="str">
        <f t="shared" si="28"/>
        <v/>
      </c>
      <c r="S186" s="66" t="str">
        <f t="shared" si="29"/>
        <v/>
      </c>
      <c r="T186" s="67" t="str">
        <f t="shared" si="26"/>
        <v/>
      </c>
      <c r="U186" s="1" t="str">
        <f t="shared" si="30"/>
        <v/>
      </c>
      <c r="V186" s="1" t="str">
        <f t="shared" si="31"/>
        <v/>
      </c>
      <c r="W186" s="1" t="str">
        <f t="shared" si="32"/>
        <v/>
      </c>
      <c r="X186" s="1"/>
      <c r="Y186" s="60"/>
      <c r="Z186" s="60"/>
      <c r="AA186" s="60"/>
    </row>
    <row r="187" spans="1:27" x14ac:dyDescent="0.15">
      <c r="A187" s="2"/>
      <c r="B187" s="12"/>
      <c r="C187" s="11"/>
      <c r="D187" s="51"/>
      <c r="E187" s="51"/>
      <c r="F187" s="48"/>
      <c r="G187" s="31"/>
      <c r="H187" s="13" t="str">
        <f t="shared" si="23"/>
        <v/>
      </c>
      <c r="I187" s="56" t="str">
        <f t="shared" si="24"/>
        <v/>
      </c>
      <c r="J187" s="13" t="str">
        <f t="shared" si="25"/>
        <v/>
      </c>
      <c r="K187" s="125" t="str">
        <f t="shared" si="22"/>
        <v/>
      </c>
      <c r="L187" s="81"/>
      <c r="M187" s="40"/>
      <c r="N187" s="81"/>
      <c r="O187" s="40"/>
      <c r="P187" s="48"/>
      <c r="Q187" s="45" t="str">
        <f t="shared" si="27"/>
        <v/>
      </c>
      <c r="R187" s="13" t="str">
        <f t="shared" si="28"/>
        <v/>
      </c>
      <c r="S187" s="56" t="str">
        <f t="shared" si="29"/>
        <v/>
      </c>
      <c r="T187" s="68" t="str">
        <f t="shared" si="26"/>
        <v/>
      </c>
      <c r="U187" s="2" t="str">
        <f t="shared" si="30"/>
        <v/>
      </c>
      <c r="V187" s="2" t="str">
        <f t="shared" si="31"/>
        <v/>
      </c>
      <c r="W187" s="2" t="str">
        <f t="shared" si="32"/>
        <v/>
      </c>
      <c r="X187" s="2"/>
      <c r="Y187" s="58"/>
      <c r="Z187" s="58"/>
      <c r="AA187" s="58"/>
    </row>
    <row r="188" spans="1:27" x14ac:dyDescent="0.15">
      <c r="A188" s="1"/>
      <c r="B188" s="26"/>
      <c r="C188" s="28"/>
      <c r="D188" s="52"/>
      <c r="E188" s="52"/>
      <c r="F188" s="49"/>
      <c r="G188" s="30"/>
      <c r="H188" s="21" t="str">
        <f t="shared" si="23"/>
        <v/>
      </c>
      <c r="I188" s="66" t="str">
        <f t="shared" si="24"/>
        <v/>
      </c>
      <c r="J188" s="21" t="str">
        <f t="shared" si="25"/>
        <v/>
      </c>
      <c r="K188" s="126" t="str">
        <f t="shared" si="22"/>
        <v/>
      </c>
      <c r="L188" s="82"/>
      <c r="M188" s="41"/>
      <c r="N188" s="82"/>
      <c r="O188" s="41"/>
      <c r="P188" s="49"/>
      <c r="Q188" s="46" t="str">
        <f t="shared" si="27"/>
        <v/>
      </c>
      <c r="R188" s="21" t="str">
        <f t="shared" si="28"/>
        <v/>
      </c>
      <c r="S188" s="66" t="str">
        <f t="shared" si="29"/>
        <v/>
      </c>
      <c r="T188" s="67" t="str">
        <f t="shared" si="26"/>
        <v/>
      </c>
      <c r="U188" s="1" t="str">
        <f t="shared" si="30"/>
        <v/>
      </c>
      <c r="V188" s="1" t="str">
        <f t="shared" si="31"/>
        <v/>
      </c>
      <c r="W188" s="1" t="str">
        <f t="shared" si="32"/>
        <v/>
      </c>
      <c r="X188" s="1"/>
      <c r="Y188" s="60"/>
      <c r="Z188" s="60"/>
      <c r="AA188" s="60"/>
    </row>
    <row r="189" spans="1:27" x14ac:dyDescent="0.15">
      <c r="A189" s="2"/>
      <c r="B189" s="12"/>
      <c r="C189" s="11"/>
      <c r="D189" s="51"/>
      <c r="E189" s="51"/>
      <c r="F189" s="48"/>
      <c r="G189" s="31"/>
      <c r="H189" s="13" t="str">
        <f t="shared" si="23"/>
        <v/>
      </c>
      <c r="I189" s="56" t="str">
        <f t="shared" si="24"/>
        <v/>
      </c>
      <c r="J189" s="13" t="str">
        <f t="shared" si="25"/>
        <v/>
      </c>
      <c r="K189" s="125" t="str">
        <f t="shared" ref="K189:K198" si="33">IF(G189=0,"",J189/H189)</f>
        <v/>
      </c>
      <c r="L189" s="81"/>
      <c r="M189" s="40"/>
      <c r="N189" s="81"/>
      <c r="O189" s="40"/>
      <c r="P189" s="48"/>
      <c r="Q189" s="45" t="str">
        <f t="shared" si="27"/>
        <v/>
      </c>
      <c r="R189" s="13" t="str">
        <f t="shared" si="28"/>
        <v/>
      </c>
      <c r="S189" s="56" t="str">
        <f t="shared" si="29"/>
        <v/>
      </c>
      <c r="T189" s="68" t="str">
        <f t="shared" si="26"/>
        <v/>
      </c>
      <c r="U189" s="2" t="str">
        <f t="shared" si="30"/>
        <v/>
      </c>
      <c r="V189" s="2" t="str">
        <f t="shared" si="31"/>
        <v/>
      </c>
      <c r="W189" s="2" t="str">
        <f t="shared" si="32"/>
        <v/>
      </c>
      <c r="X189" s="2"/>
      <c r="Y189" s="58"/>
      <c r="Z189" s="58"/>
      <c r="AA189" s="58"/>
    </row>
    <row r="190" spans="1:27" x14ac:dyDescent="0.15">
      <c r="A190" s="3"/>
      <c r="B190" s="27"/>
      <c r="C190" s="29"/>
      <c r="D190" s="53"/>
      <c r="E190" s="53"/>
      <c r="F190" s="50"/>
      <c r="G190" s="44"/>
      <c r="H190" s="22" t="str">
        <f t="shared" ref="H190:H198" si="34">IF(G190=0,"",IF(B190="B",D190-F190,F190-D190)*C190*10000)</f>
        <v/>
      </c>
      <c r="I190" s="77" t="str">
        <f t="shared" ref="I190:I198" si="35">IFERROR(H190/G190,"")</f>
        <v/>
      </c>
      <c r="J190" s="22" t="str">
        <f t="shared" ref="J190:J198" si="36">IF(G190=0,"",IF(B190="S",D190-E190,E190-D190)*C190*10000)</f>
        <v/>
      </c>
      <c r="K190" s="127" t="str">
        <f t="shared" si="33"/>
        <v/>
      </c>
      <c r="L190" s="83"/>
      <c r="M190" s="42"/>
      <c r="N190" s="83"/>
      <c r="O190" s="42"/>
      <c r="P190" s="50"/>
      <c r="Q190" s="47" t="str">
        <f t="shared" si="27"/>
        <v/>
      </c>
      <c r="R190" s="22" t="str">
        <f t="shared" si="28"/>
        <v/>
      </c>
      <c r="S190" s="77" t="str">
        <f t="shared" si="29"/>
        <v/>
      </c>
      <c r="T190" s="69" t="str">
        <f t="shared" ref="T190:T198" si="37">IFERROR(R190/H190,"")</f>
        <v/>
      </c>
      <c r="U190" s="1" t="str">
        <f t="shared" si="30"/>
        <v/>
      </c>
      <c r="V190" s="3" t="str">
        <f t="shared" si="31"/>
        <v/>
      </c>
      <c r="W190" s="3" t="str">
        <f t="shared" si="32"/>
        <v/>
      </c>
      <c r="X190" s="3"/>
      <c r="Y190" s="62"/>
      <c r="Z190" s="62"/>
      <c r="AA190" s="62"/>
    </row>
    <row r="191" spans="1:27" x14ac:dyDescent="0.15">
      <c r="A191" s="2"/>
      <c r="B191" s="12"/>
      <c r="C191" s="11"/>
      <c r="D191" s="51"/>
      <c r="E191" s="51"/>
      <c r="F191" s="48"/>
      <c r="G191" s="31"/>
      <c r="H191" s="13" t="str">
        <f t="shared" si="34"/>
        <v/>
      </c>
      <c r="I191" s="56" t="str">
        <f t="shared" si="35"/>
        <v/>
      </c>
      <c r="J191" s="13" t="str">
        <f t="shared" si="36"/>
        <v/>
      </c>
      <c r="K191" s="125" t="str">
        <f t="shared" si="33"/>
        <v/>
      </c>
      <c r="L191" s="81"/>
      <c r="M191" s="40"/>
      <c r="N191" s="81"/>
      <c r="O191" s="40"/>
      <c r="P191" s="48"/>
      <c r="Q191" s="45" t="str">
        <f t="shared" ref="Q191:Q198" si="38">IF(C191=0,"",IF(B191="B",P191-D191,D191-P191)*10000)</f>
        <v/>
      </c>
      <c r="R191" s="13" t="str">
        <f t="shared" ref="R191:R198" si="39">IF(C191=0,"",IF(B191="B",P191*C191-D191*C191,D191*C191-P191*C191)*10000)</f>
        <v/>
      </c>
      <c r="S191" s="56" t="str">
        <f t="shared" ref="S191:S198" si="40">IF(C191=0,"",R191/G191)</f>
        <v/>
      </c>
      <c r="T191" s="68" t="str">
        <f t="shared" si="37"/>
        <v/>
      </c>
      <c r="U191" s="2" t="str">
        <f t="shared" ref="U191:U198" si="41">IF(C191=0,"",U190+1)</f>
        <v/>
      </c>
      <c r="V191" s="2" t="str">
        <f t="shared" ref="V191:V198" si="42">IF(C191=0,"",IF(S191&gt;0,1,0))</f>
        <v/>
      </c>
      <c r="W191" s="2" t="str">
        <f t="shared" ref="W191:W198" si="43">IF(C191=0,"",SUM(V191+W190))</f>
        <v/>
      </c>
      <c r="X191" s="2"/>
      <c r="Y191" s="58"/>
      <c r="Z191" s="58"/>
      <c r="AA191" s="59"/>
    </row>
    <row r="192" spans="1:27" x14ac:dyDescent="0.15">
      <c r="A192" s="1"/>
      <c r="B192" s="26"/>
      <c r="C192" s="28"/>
      <c r="D192" s="52"/>
      <c r="E192" s="52"/>
      <c r="F192" s="49"/>
      <c r="G192" s="30"/>
      <c r="H192" s="21" t="str">
        <f t="shared" si="34"/>
        <v/>
      </c>
      <c r="I192" s="66" t="str">
        <f t="shared" si="35"/>
        <v/>
      </c>
      <c r="J192" s="21" t="str">
        <f t="shared" si="36"/>
        <v/>
      </c>
      <c r="K192" s="126" t="str">
        <f t="shared" si="33"/>
        <v/>
      </c>
      <c r="L192" s="82"/>
      <c r="M192" s="41"/>
      <c r="N192" s="82"/>
      <c r="O192" s="41"/>
      <c r="P192" s="49"/>
      <c r="Q192" s="46" t="str">
        <f t="shared" si="38"/>
        <v/>
      </c>
      <c r="R192" s="21" t="str">
        <f t="shared" si="39"/>
        <v/>
      </c>
      <c r="S192" s="66" t="str">
        <f t="shared" si="40"/>
        <v/>
      </c>
      <c r="T192" s="67" t="str">
        <f t="shared" si="37"/>
        <v/>
      </c>
      <c r="U192" s="1" t="str">
        <f t="shared" si="41"/>
        <v/>
      </c>
      <c r="V192" s="1" t="str">
        <f t="shared" si="42"/>
        <v/>
      </c>
      <c r="W192" s="1" t="str">
        <f t="shared" si="43"/>
        <v/>
      </c>
      <c r="X192" s="1"/>
      <c r="Y192" s="60"/>
      <c r="Z192" s="60"/>
      <c r="AA192" s="61"/>
    </row>
    <row r="193" spans="1:27" x14ac:dyDescent="0.15">
      <c r="A193" s="2"/>
      <c r="B193" s="12"/>
      <c r="C193" s="11"/>
      <c r="D193" s="51"/>
      <c r="E193" s="51"/>
      <c r="F193" s="48"/>
      <c r="G193" s="31"/>
      <c r="H193" s="13" t="str">
        <f t="shared" si="34"/>
        <v/>
      </c>
      <c r="I193" s="56" t="str">
        <f t="shared" si="35"/>
        <v/>
      </c>
      <c r="J193" s="13" t="str">
        <f t="shared" si="36"/>
        <v/>
      </c>
      <c r="K193" s="125" t="str">
        <f t="shared" si="33"/>
        <v/>
      </c>
      <c r="L193" s="81"/>
      <c r="M193" s="40"/>
      <c r="N193" s="81"/>
      <c r="O193" s="40"/>
      <c r="P193" s="48"/>
      <c r="Q193" s="45" t="str">
        <f t="shared" si="38"/>
        <v/>
      </c>
      <c r="R193" s="13" t="str">
        <f t="shared" si="39"/>
        <v/>
      </c>
      <c r="S193" s="56" t="str">
        <f t="shared" si="40"/>
        <v/>
      </c>
      <c r="T193" s="68" t="str">
        <f t="shared" si="37"/>
        <v/>
      </c>
      <c r="U193" s="2" t="str">
        <f t="shared" si="41"/>
        <v/>
      </c>
      <c r="V193" s="2" t="str">
        <f t="shared" si="42"/>
        <v/>
      </c>
      <c r="W193" s="2" t="str">
        <f t="shared" si="43"/>
        <v/>
      </c>
      <c r="X193" s="2"/>
      <c r="Y193" s="58"/>
      <c r="Z193" s="58"/>
      <c r="AA193" s="59"/>
    </row>
    <row r="194" spans="1:27" x14ac:dyDescent="0.15">
      <c r="A194" s="1"/>
      <c r="B194" s="26"/>
      <c r="C194" s="28"/>
      <c r="D194" s="52"/>
      <c r="E194" s="52"/>
      <c r="F194" s="49"/>
      <c r="G194" s="30"/>
      <c r="H194" s="21" t="str">
        <f t="shared" si="34"/>
        <v/>
      </c>
      <c r="I194" s="66" t="str">
        <f t="shared" si="35"/>
        <v/>
      </c>
      <c r="J194" s="21" t="str">
        <f t="shared" si="36"/>
        <v/>
      </c>
      <c r="K194" s="126" t="str">
        <f t="shared" si="33"/>
        <v/>
      </c>
      <c r="L194" s="82"/>
      <c r="M194" s="41"/>
      <c r="N194" s="82"/>
      <c r="O194" s="41"/>
      <c r="P194" s="49"/>
      <c r="Q194" s="46" t="str">
        <f t="shared" si="38"/>
        <v/>
      </c>
      <c r="R194" s="21" t="str">
        <f t="shared" si="39"/>
        <v/>
      </c>
      <c r="S194" s="66" t="str">
        <f t="shared" si="40"/>
        <v/>
      </c>
      <c r="T194" s="67" t="str">
        <f t="shared" si="37"/>
        <v/>
      </c>
      <c r="U194" s="1" t="str">
        <f t="shared" si="41"/>
        <v/>
      </c>
      <c r="V194" s="1" t="str">
        <f t="shared" si="42"/>
        <v/>
      </c>
      <c r="W194" s="1" t="str">
        <f t="shared" si="43"/>
        <v/>
      </c>
      <c r="X194" s="1"/>
      <c r="Y194" s="60"/>
      <c r="Z194" s="60"/>
      <c r="AA194" s="61"/>
    </row>
    <row r="195" spans="1:27" x14ac:dyDescent="0.15">
      <c r="A195" s="2"/>
      <c r="B195" s="12"/>
      <c r="C195" s="11"/>
      <c r="D195" s="51"/>
      <c r="E195" s="51"/>
      <c r="F195" s="48"/>
      <c r="G195" s="31"/>
      <c r="H195" s="13" t="str">
        <f t="shared" si="34"/>
        <v/>
      </c>
      <c r="I195" s="56" t="str">
        <f t="shared" si="35"/>
        <v/>
      </c>
      <c r="J195" s="13" t="str">
        <f t="shared" si="36"/>
        <v/>
      </c>
      <c r="K195" s="125" t="str">
        <f t="shared" si="33"/>
        <v/>
      </c>
      <c r="L195" s="81"/>
      <c r="M195" s="40"/>
      <c r="N195" s="81"/>
      <c r="O195" s="40"/>
      <c r="P195" s="48"/>
      <c r="Q195" s="45" t="str">
        <f t="shared" si="38"/>
        <v/>
      </c>
      <c r="R195" s="13" t="str">
        <f t="shared" si="39"/>
        <v/>
      </c>
      <c r="S195" s="56" t="str">
        <f t="shared" si="40"/>
        <v/>
      </c>
      <c r="T195" s="68" t="str">
        <f t="shared" si="37"/>
        <v/>
      </c>
      <c r="U195" s="2" t="str">
        <f t="shared" si="41"/>
        <v/>
      </c>
      <c r="V195" s="2" t="str">
        <f t="shared" si="42"/>
        <v/>
      </c>
      <c r="W195" s="2" t="str">
        <f t="shared" si="43"/>
        <v/>
      </c>
      <c r="X195" s="2"/>
      <c r="Y195" s="58"/>
      <c r="Z195" s="58"/>
      <c r="AA195" s="59"/>
    </row>
    <row r="196" spans="1:27" x14ac:dyDescent="0.15">
      <c r="A196" s="1"/>
      <c r="B196" s="26"/>
      <c r="C196" s="28"/>
      <c r="D196" s="52"/>
      <c r="E196" s="52"/>
      <c r="F196" s="49"/>
      <c r="G196" s="30"/>
      <c r="H196" s="21" t="str">
        <f t="shared" si="34"/>
        <v/>
      </c>
      <c r="I196" s="66" t="str">
        <f t="shared" si="35"/>
        <v/>
      </c>
      <c r="J196" s="21" t="str">
        <f t="shared" si="36"/>
        <v/>
      </c>
      <c r="K196" s="126" t="str">
        <f t="shared" si="33"/>
        <v/>
      </c>
      <c r="L196" s="82"/>
      <c r="M196" s="41"/>
      <c r="N196" s="82"/>
      <c r="O196" s="41"/>
      <c r="P196" s="49"/>
      <c r="Q196" s="46" t="str">
        <f t="shared" si="38"/>
        <v/>
      </c>
      <c r="R196" s="21" t="str">
        <f t="shared" si="39"/>
        <v/>
      </c>
      <c r="S196" s="66" t="str">
        <f t="shared" si="40"/>
        <v/>
      </c>
      <c r="T196" s="67" t="str">
        <f t="shared" si="37"/>
        <v/>
      </c>
      <c r="U196" s="1" t="str">
        <f t="shared" si="41"/>
        <v/>
      </c>
      <c r="V196" s="1" t="str">
        <f t="shared" si="42"/>
        <v/>
      </c>
      <c r="W196" s="1" t="str">
        <f t="shared" si="43"/>
        <v/>
      </c>
      <c r="X196" s="1"/>
      <c r="Y196" s="60"/>
      <c r="Z196" s="60"/>
      <c r="AA196" s="61"/>
    </row>
    <row r="197" spans="1:27" x14ac:dyDescent="0.15">
      <c r="A197" s="2"/>
      <c r="B197" s="12"/>
      <c r="C197" s="11"/>
      <c r="D197" s="51"/>
      <c r="E197" s="51"/>
      <c r="F197" s="48"/>
      <c r="G197" s="31"/>
      <c r="H197" s="13" t="str">
        <f t="shared" si="34"/>
        <v/>
      </c>
      <c r="I197" s="56" t="str">
        <f t="shared" si="35"/>
        <v/>
      </c>
      <c r="J197" s="13" t="str">
        <f t="shared" si="36"/>
        <v/>
      </c>
      <c r="K197" s="125" t="str">
        <f t="shared" si="33"/>
        <v/>
      </c>
      <c r="L197" s="81"/>
      <c r="M197" s="40"/>
      <c r="N197" s="81"/>
      <c r="O197" s="40"/>
      <c r="P197" s="48"/>
      <c r="Q197" s="45" t="str">
        <f t="shared" si="38"/>
        <v/>
      </c>
      <c r="R197" s="13" t="str">
        <f t="shared" si="39"/>
        <v/>
      </c>
      <c r="S197" s="56" t="str">
        <f t="shared" si="40"/>
        <v/>
      </c>
      <c r="T197" s="68" t="str">
        <f t="shared" si="37"/>
        <v/>
      </c>
      <c r="U197" s="2" t="str">
        <f t="shared" si="41"/>
        <v/>
      </c>
      <c r="V197" s="2" t="str">
        <f t="shared" si="42"/>
        <v/>
      </c>
      <c r="W197" s="2" t="str">
        <f t="shared" si="43"/>
        <v/>
      </c>
      <c r="X197" s="2"/>
      <c r="Y197" s="58"/>
      <c r="Z197" s="58"/>
      <c r="AA197" s="59"/>
    </row>
    <row r="198" spans="1:27" x14ac:dyDescent="0.15">
      <c r="A198" s="1"/>
      <c r="B198" s="26"/>
      <c r="C198" s="28"/>
      <c r="D198" s="52"/>
      <c r="E198" s="52"/>
      <c r="F198" s="49"/>
      <c r="G198" s="30"/>
      <c r="H198" s="21" t="str">
        <f t="shared" si="34"/>
        <v/>
      </c>
      <c r="I198" s="66" t="str">
        <f t="shared" si="35"/>
        <v/>
      </c>
      <c r="J198" s="21" t="str">
        <f t="shared" si="36"/>
        <v/>
      </c>
      <c r="K198" s="126" t="str">
        <f t="shared" si="33"/>
        <v/>
      </c>
      <c r="L198" s="82"/>
      <c r="M198" s="41"/>
      <c r="N198" s="82"/>
      <c r="O198" s="41"/>
      <c r="P198" s="49"/>
      <c r="Q198" s="46" t="str">
        <f t="shared" si="38"/>
        <v/>
      </c>
      <c r="R198" s="21" t="str">
        <f t="shared" si="39"/>
        <v/>
      </c>
      <c r="S198" s="66" t="str">
        <f t="shared" si="40"/>
        <v/>
      </c>
      <c r="T198" s="67" t="str">
        <f t="shared" si="37"/>
        <v/>
      </c>
      <c r="U198" s="1" t="str">
        <f t="shared" si="41"/>
        <v/>
      </c>
      <c r="V198" s="1" t="str">
        <f t="shared" si="42"/>
        <v/>
      </c>
      <c r="W198" s="1" t="str">
        <f t="shared" si="43"/>
        <v/>
      </c>
      <c r="X198" s="1"/>
      <c r="Y198" s="60"/>
      <c r="Z198" s="60"/>
      <c r="AA198" s="61"/>
    </row>
    <row r="199" spans="1:27" x14ac:dyDescent="0.15">
      <c r="H199" s="119"/>
      <c r="J199" s="119"/>
      <c r="K199" s="128"/>
    </row>
  </sheetData>
  <phoneticPr fontId="4" type="noConversion"/>
  <conditionalFormatting sqref="Q3:T198">
    <cfRule type="cellIs" dxfId="3" priority="2" operator="lessThan">
      <formula>0</formula>
    </cfRule>
  </conditionalFormatting>
  <conditionalFormatting sqref="AC3:AC20">
    <cfRule type="cellIs" dxfId="2" priority="1" operator="lessThan">
      <formula>0</formula>
    </cfRule>
  </conditionalFormatting>
  <pageMargins left="0.78749999999999998" right="0.78749999999999998" top="1.0249999999999999" bottom="1.0249999999999999" header="0.78749999999999998" footer="0.78749999999999998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201"/>
  <sheetViews>
    <sheetView topLeftCell="R1" workbookViewId="0">
      <pane ySplit="2" topLeftCell="A3" activePane="bottomLeft" state="frozen"/>
      <selection pane="bottomLeft" activeCell="Y17" sqref="Y17"/>
    </sheetView>
  </sheetViews>
  <sheetFormatPr baseColWidth="10" defaultColWidth="11.5" defaultRowHeight="13" x14ac:dyDescent="0.15"/>
  <cols>
    <col min="1" max="1" width="23.1640625" style="5" customWidth="1"/>
    <col min="2" max="2" width="6.6640625" style="5" customWidth="1"/>
    <col min="3" max="3" width="5.83203125" style="5" customWidth="1"/>
    <col min="4" max="4" width="6.5" style="8" customWidth="1"/>
    <col min="5" max="5" width="12.1640625" style="5" customWidth="1"/>
    <col min="6" max="6" width="8.83203125" style="5" customWidth="1"/>
    <col min="7" max="7" width="8.1640625" style="5" customWidth="1"/>
    <col min="8" max="8" width="8.33203125" style="5" customWidth="1"/>
    <col min="9" max="9" width="11" style="5" customWidth="1"/>
    <col min="10" max="10" width="13.5" style="5" customWidth="1"/>
    <col min="11" max="11" width="17" style="5" customWidth="1"/>
    <col min="12" max="12" width="12.1640625" style="5" customWidth="1"/>
    <col min="13" max="13" width="5.5" style="5" customWidth="1"/>
    <col min="14" max="14" width="10.33203125" style="5" customWidth="1"/>
    <col min="15" max="15" width="5.83203125" style="5" customWidth="1"/>
    <col min="16" max="16" width="11.5" style="5"/>
    <col min="17" max="17" width="12" style="5" customWidth="1"/>
    <col min="18" max="18" width="7" style="5" customWidth="1"/>
    <col min="19" max="19" width="11.6640625" style="5" customWidth="1"/>
    <col min="20" max="20" width="10.6640625" style="5" customWidth="1"/>
    <col min="21" max="21" width="3.1640625" style="5" customWidth="1"/>
    <col min="22" max="22" width="4.5" style="5" customWidth="1"/>
    <col min="23" max="23" width="9.5" style="5" customWidth="1"/>
    <col min="24" max="24" width="10.1640625" style="5" customWidth="1"/>
    <col min="25" max="25" width="15.33203125" style="5" customWidth="1"/>
    <col min="26" max="26" width="28.33203125" style="5" customWidth="1"/>
    <col min="27" max="27" width="22.1640625" style="5" customWidth="1"/>
    <col min="28" max="28" width="23" style="5" customWidth="1"/>
    <col min="29" max="29" width="10" style="5" customWidth="1"/>
    <col min="30" max="30" width="16.1640625" style="5" customWidth="1"/>
    <col min="31" max="31" width="8.5" style="5" customWidth="1"/>
  </cols>
  <sheetData>
    <row r="1" spans="1:31" ht="14" x14ac:dyDescent="0.15">
      <c r="A1" s="20" t="s">
        <v>70</v>
      </c>
      <c r="B1" s="17"/>
      <c r="C1" s="17"/>
      <c r="D1" s="17"/>
      <c r="E1" s="17"/>
      <c r="F1" s="17"/>
      <c r="G1" s="17"/>
      <c r="H1" s="17"/>
      <c r="I1" s="17"/>
      <c r="J1" s="17"/>
      <c r="K1" s="43"/>
      <c r="L1" s="17"/>
      <c r="M1" s="17"/>
      <c r="N1" s="17"/>
      <c r="O1" s="17"/>
      <c r="P1" s="17"/>
      <c r="Q1" s="17"/>
      <c r="R1" s="17"/>
      <c r="S1" s="24"/>
      <c r="T1" s="17"/>
      <c r="U1" s="17"/>
      <c r="V1" s="17"/>
      <c r="W1" s="17"/>
      <c r="X1" s="17"/>
      <c r="Y1" s="17"/>
      <c r="Z1" s="17"/>
      <c r="AA1" s="16"/>
      <c r="AB1" s="16"/>
      <c r="AC1" s="16"/>
      <c r="AD1"/>
      <c r="AE1"/>
    </row>
    <row r="2" spans="1:31" ht="14" x14ac:dyDescent="0.15">
      <c r="A2" s="32" t="s">
        <v>59</v>
      </c>
      <c r="B2" s="33" t="s">
        <v>61</v>
      </c>
      <c r="C2" s="33" t="s">
        <v>60</v>
      </c>
      <c r="D2" s="33" t="s">
        <v>23</v>
      </c>
      <c r="E2" s="33" t="s">
        <v>62</v>
      </c>
      <c r="F2" s="33" t="s">
        <v>63</v>
      </c>
      <c r="G2" s="33" t="s">
        <v>64</v>
      </c>
      <c r="H2" s="33" t="s">
        <v>66</v>
      </c>
      <c r="I2" s="14" t="s">
        <v>65</v>
      </c>
      <c r="J2" s="118" t="s">
        <v>27</v>
      </c>
      <c r="K2" s="63" t="s">
        <v>16</v>
      </c>
      <c r="L2" s="33" t="s">
        <v>13</v>
      </c>
      <c r="M2" s="33" t="s">
        <v>14</v>
      </c>
      <c r="N2" s="33" t="s">
        <v>15</v>
      </c>
      <c r="O2" s="33" t="s">
        <v>14</v>
      </c>
      <c r="P2" s="33" t="s">
        <v>39</v>
      </c>
      <c r="Q2" s="14" t="s">
        <v>5</v>
      </c>
      <c r="R2" s="14" t="s">
        <v>40</v>
      </c>
      <c r="S2" s="115" t="s">
        <v>25</v>
      </c>
      <c r="T2" s="23" t="s">
        <v>42</v>
      </c>
      <c r="U2" s="23" t="s">
        <v>68</v>
      </c>
      <c r="V2" s="14" t="s">
        <v>43</v>
      </c>
      <c r="W2" s="14" t="s">
        <v>29</v>
      </c>
      <c r="X2" s="33" t="s">
        <v>18</v>
      </c>
      <c r="Y2" s="54" t="s">
        <v>24</v>
      </c>
      <c r="Z2" s="33" t="s">
        <v>34</v>
      </c>
      <c r="AA2" s="34" t="s">
        <v>4</v>
      </c>
      <c r="AB2" s="39" t="s">
        <v>17</v>
      </c>
      <c r="AC2" s="17"/>
      <c r="AD2"/>
      <c r="AE2"/>
    </row>
    <row r="3" spans="1:31" x14ac:dyDescent="0.15">
      <c r="A3" s="1"/>
      <c r="B3" s="1"/>
      <c r="C3" s="26"/>
      <c r="D3" s="28"/>
      <c r="E3" s="78"/>
      <c r="F3" s="46"/>
      <c r="G3" s="46"/>
      <c r="H3" s="30"/>
      <c r="I3" s="21" t="str">
        <f t="shared" ref="I3:I62" si="0">IF(G3=0,"",IF(C3="L",E3-G3,G3-E3)*D3)</f>
        <v/>
      </c>
      <c r="J3" s="66" t="str">
        <f t="shared" ref="J3:J62" si="1">IFERROR(IF(H3=0,"",I3/H3),"")</f>
        <v/>
      </c>
      <c r="K3" s="36" t="str">
        <f t="shared" ref="K3:K62" si="2">IFERROR(ROUND(IF(I3=0,"0",IF(C3="L",F3*D3-E3*D3,E3*D3-F3*D3)/I3),1),"")</f>
        <v/>
      </c>
      <c r="L3" s="82"/>
      <c r="M3" s="85"/>
      <c r="N3" s="82"/>
      <c r="O3" s="41"/>
      <c r="P3" s="30"/>
      <c r="Q3" s="46" t="str">
        <f t="shared" ref="Q3:Q62" si="3">IF(D3=0,"",IF(C3="L",P3-E3,E3-P3))</f>
        <v/>
      </c>
      <c r="R3" s="21" t="str">
        <f t="shared" ref="R3:R62" si="4">IF(D3=0,"",IF(C3="L",P3*D3-E3*D3,E3*D3-P3*D3))</f>
        <v/>
      </c>
      <c r="S3" s="64" t="str">
        <f t="shared" ref="S3:S62" si="5">IF(D3=0,"",R3/H3)</f>
        <v/>
      </c>
      <c r="T3" s="67" t="str">
        <f t="shared" ref="T3:T62" si="6">IF(H3=0,"",R3/I3)</f>
        <v/>
      </c>
      <c r="U3" s="1" t="str">
        <f>IF(D3=0,"",#REF!+1)</f>
        <v/>
      </c>
      <c r="V3" s="1" t="str">
        <f t="shared" ref="V3:V62" si="7">IF(D3=0,"",IF(S3&gt;0,1,0))</f>
        <v/>
      </c>
      <c r="W3" s="1" t="str">
        <f t="shared" ref="W3:W62" si="8">V3</f>
        <v/>
      </c>
      <c r="X3" s="1"/>
      <c r="Y3" s="1"/>
      <c r="Z3" s="1"/>
      <c r="AA3" s="6"/>
      <c r="AB3" s="19" t="s">
        <v>20</v>
      </c>
      <c r="AC3" s="25">
        <f>SUM(R3:R199)</f>
        <v>0</v>
      </c>
      <c r="AD3" s="120"/>
      <c r="AE3" s="120"/>
    </row>
    <row r="4" spans="1:31" x14ac:dyDescent="0.15">
      <c r="A4" s="2"/>
      <c r="B4" s="2"/>
      <c r="C4" s="12"/>
      <c r="D4" s="11"/>
      <c r="E4" s="79"/>
      <c r="F4" s="45"/>
      <c r="G4" s="45"/>
      <c r="H4" s="31"/>
      <c r="I4" s="13" t="str">
        <f t="shared" si="0"/>
        <v/>
      </c>
      <c r="J4" s="56" t="str">
        <f t="shared" si="1"/>
        <v/>
      </c>
      <c r="K4" s="35" t="str">
        <f t="shared" si="2"/>
        <v/>
      </c>
      <c r="L4" s="81"/>
      <c r="M4" s="84"/>
      <c r="N4" s="81"/>
      <c r="O4" s="40"/>
      <c r="P4" s="31"/>
      <c r="Q4" s="45" t="str">
        <f t="shared" si="3"/>
        <v/>
      </c>
      <c r="R4" s="13" t="str">
        <f t="shared" si="4"/>
        <v/>
      </c>
      <c r="S4" s="55" t="str">
        <f t="shared" si="5"/>
        <v/>
      </c>
      <c r="T4" s="68" t="str">
        <f t="shared" si="6"/>
        <v/>
      </c>
      <c r="U4" s="2" t="str">
        <f t="shared" ref="U4:U63" si="9">IF(D4=0,"",U3+1)</f>
        <v/>
      </c>
      <c r="V4" s="2" t="str">
        <f t="shared" si="7"/>
        <v/>
      </c>
      <c r="W4" s="2" t="str">
        <f t="shared" si="8"/>
        <v/>
      </c>
      <c r="X4" s="2"/>
      <c r="Y4" s="2"/>
      <c r="Z4" s="2"/>
      <c r="AA4" s="7"/>
      <c r="AB4" s="19" t="s">
        <v>33</v>
      </c>
      <c r="AC4" s="97">
        <f>SUM(Q3:Q199)</f>
        <v>0</v>
      </c>
      <c r="AD4" s="120"/>
      <c r="AE4" s="120"/>
    </row>
    <row r="5" spans="1:31" x14ac:dyDescent="0.15">
      <c r="A5" s="1"/>
      <c r="B5" s="1"/>
      <c r="C5" s="26"/>
      <c r="D5" s="28"/>
      <c r="E5" s="78"/>
      <c r="F5" s="46"/>
      <c r="G5" s="46"/>
      <c r="H5" s="30"/>
      <c r="I5" s="21" t="str">
        <f t="shared" si="0"/>
        <v/>
      </c>
      <c r="J5" s="66" t="str">
        <f t="shared" si="1"/>
        <v/>
      </c>
      <c r="K5" s="36" t="str">
        <f t="shared" si="2"/>
        <v/>
      </c>
      <c r="L5" s="82"/>
      <c r="M5" s="85"/>
      <c r="N5" s="82"/>
      <c r="O5" s="41"/>
      <c r="P5" s="30"/>
      <c r="Q5" s="46" t="str">
        <f t="shared" si="3"/>
        <v/>
      </c>
      <c r="R5" s="21" t="str">
        <f t="shared" si="4"/>
        <v/>
      </c>
      <c r="S5" s="64" t="str">
        <f t="shared" si="5"/>
        <v/>
      </c>
      <c r="T5" s="67" t="str">
        <f t="shared" si="6"/>
        <v/>
      </c>
      <c r="U5" s="1" t="str">
        <f t="shared" si="9"/>
        <v/>
      </c>
      <c r="V5" s="1" t="str">
        <f t="shared" si="7"/>
        <v/>
      </c>
      <c r="W5" s="1" t="str">
        <f t="shared" si="8"/>
        <v/>
      </c>
      <c r="X5" s="1"/>
      <c r="Y5" s="1"/>
      <c r="Z5" s="1"/>
      <c r="AA5" s="6"/>
      <c r="AB5" s="19" t="s">
        <v>46</v>
      </c>
      <c r="AC5" s="76" t="e">
        <f>AC10/AC12</f>
        <v>#DIV/0!</v>
      </c>
      <c r="AD5" s="120"/>
      <c r="AE5" s="120"/>
    </row>
    <row r="6" spans="1:31" x14ac:dyDescent="0.15">
      <c r="A6" s="2"/>
      <c r="B6" s="2"/>
      <c r="C6" s="12"/>
      <c r="D6" s="11"/>
      <c r="E6" s="79"/>
      <c r="F6" s="45"/>
      <c r="G6" s="45"/>
      <c r="H6" s="31"/>
      <c r="I6" s="13" t="str">
        <f t="shared" si="0"/>
        <v/>
      </c>
      <c r="J6" s="56" t="str">
        <f t="shared" si="1"/>
        <v/>
      </c>
      <c r="K6" s="35" t="str">
        <f t="shared" si="2"/>
        <v/>
      </c>
      <c r="L6" s="81"/>
      <c r="M6" s="84"/>
      <c r="N6" s="81"/>
      <c r="O6" s="40"/>
      <c r="P6" s="31"/>
      <c r="Q6" s="45" t="str">
        <f t="shared" si="3"/>
        <v/>
      </c>
      <c r="R6" s="13" t="str">
        <f t="shared" si="4"/>
        <v/>
      </c>
      <c r="S6" s="55" t="str">
        <f t="shared" si="5"/>
        <v/>
      </c>
      <c r="T6" s="68" t="str">
        <f t="shared" si="6"/>
        <v/>
      </c>
      <c r="U6" s="2" t="str">
        <f t="shared" si="9"/>
        <v/>
      </c>
      <c r="V6" s="2" t="str">
        <f t="shared" si="7"/>
        <v/>
      </c>
      <c r="W6" s="2" t="str">
        <f t="shared" si="8"/>
        <v/>
      </c>
      <c r="X6" s="2"/>
      <c r="Y6" s="2"/>
      <c r="Z6" s="2"/>
      <c r="AA6" s="7"/>
      <c r="AB6" s="19" t="s">
        <v>47</v>
      </c>
      <c r="AC6" s="76" t="e">
        <f>AC11/AC12</f>
        <v>#DIV/0!</v>
      </c>
      <c r="AD6" s="120"/>
      <c r="AE6" s="120"/>
    </row>
    <row r="7" spans="1:31" x14ac:dyDescent="0.15">
      <c r="A7" s="1"/>
      <c r="B7" s="1"/>
      <c r="C7" s="26"/>
      <c r="D7" s="28"/>
      <c r="E7" s="78"/>
      <c r="F7" s="46"/>
      <c r="G7" s="46"/>
      <c r="H7" s="30"/>
      <c r="I7" s="21" t="str">
        <f t="shared" si="0"/>
        <v/>
      </c>
      <c r="J7" s="66" t="str">
        <f t="shared" si="1"/>
        <v/>
      </c>
      <c r="K7" s="36" t="str">
        <f t="shared" si="2"/>
        <v/>
      </c>
      <c r="L7" s="82"/>
      <c r="M7" s="85"/>
      <c r="N7" s="82"/>
      <c r="O7" s="41"/>
      <c r="P7" s="30"/>
      <c r="Q7" s="46" t="str">
        <f t="shared" si="3"/>
        <v/>
      </c>
      <c r="R7" s="21" t="str">
        <f t="shared" si="4"/>
        <v/>
      </c>
      <c r="S7" s="64" t="str">
        <f t="shared" si="5"/>
        <v/>
      </c>
      <c r="T7" s="67" t="str">
        <f t="shared" si="6"/>
        <v/>
      </c>
      <c r="U7" s="1" t="str">
        <f t="shared" si="9"/>
        <v/>
      </c>
      <c r="V7" s="1" t="str">
        <f t="shared" si="7"/>
        <v/>
      </c>
      <c r="W7" s="1" t="str">
        <f t="shared" si="8"/>
        <v/>
      </c>
      <c r="X7" s="1"/>
      <c r="Y7" s="1"/>
      <c r="Z7" s="1"/>
      <c r="AA7" s="6"/>
      <c r="AB7" s="19" t="s">
        <v>48</v>
      </c>
      <c r="AC7" s="18" t="e">
        <f>AC3/AC12</f>
        <v>#DIV/0!</v>
      </c>
      <c r="AD7"/>
      <c r="AE7"/>
    </row>
    <row r="8" spans="1:31" x14ac:dyDescent="0.15">
      <c r="A8" s="2"/>
      <c r="B8" s="2"/>
      <c r="C8" s="12"/>
      <c r="D8" s="11"/>
      <c r="E8" s="79"/>
      <c r="F8" s="45"/>
      <c r="G8" s="45"/>
      <c r="H8" s="31"/>
      <c r="I8" s="13" t="str">
        <f t="shared" si="0"/>
        <v/>
      </c>
      <c r="J8" s="56" t="str">
        <f t="shared" si="1"/>
        <v/>
      </c>
      <c r="K8" s="35" t="str">
        <f t="shared" si="2"/>
        <v/>
      </c>
      <c r="L8" s="81"/>
      <c r="M8" s="84"/>
      <c r="N8" s="81"/>
      <c r="O8" s="40"/>
      <c r="P8" s="31"/>
      <c r="Q8" s="45" t="str">
        <f t="shared" si="3"/>
        <v/>
      </c>
      <c r="R8" s="13" t="str">
        <f t="shared" si="4"/>
        <v/>
      </c>
      <c r="S8" s="55" t="str">
        <f t="shared" si="5"/>
        <v/>
      </c>
      <c r="T8" s="68" t="str">
        <f t="shared" si="6"/>
        <v/>
      </c>
      <c r="U8" s="2" t="str">
        <f t="shared" si="9"/>
        <v/>
      </c>
      <c r="V8" s="2" t="str">
        <f t="shared" si="7"/>
        <v/>
      </c>
      <c r="W8" s="2" t="str">
        <f t="shared" si="8"/>
        <v/>
      </c>
      <c r="X8" s="2"/>
      <c r="Y8" s="2"/>
      <c r="Z8" s="2"/>
      <c r="AA8" s="7"/>
      <c r="AB8" s="19" t="s">
        <v>49</v>
      </c>
      <c r="AC8" s="72" t="e">
        <f>AVERAGEIF(V3:V199,"=0",S3:S199)</f>
        <v>#DIV/0!</v>
      </c>
      <c r="AD8"/>
      <c r="AE8"/>
    </row>
    <row r="9" spans="1:31" x14ac:dyDescent="0.15">
      <c r="A9" s="1"/>
      <c r="B9" s="1"/>
      <c r="C9" s="26"/>
      <c r="D9" s="28"/>
      <c r="E9" s="78"/>
      <c r="F9" s="46"/>
      <c r="G9" s="46"/>
      <c r="H9" s="30"/>
      <c r="I9" s="21" t="str">
        <f t="shared" si="0"/>
        <v/>
      </c>
      <c r="J9" s="66" t="str">
        <f t="shared" si="1"/>
        <v/>
      </c>
      <c r="K9" s="36" t="str">
        <f t="shared" si="2"/>
        <v/>
      </c>
      <c r="L9" s="82"/>
      <c r="M9" s="85"/>
      <c r="N9" s="82"/>
      <c r="O9" s="41"/>
      <c r="P9" s="30"/>
      <c r="Q9" s="46" t="str">
        <f t="shared" si="3"/>
        <v/>
      </c>
      <c r="R9" s="21" t="str">
        <f t="shared" si="4"/>
        <v/>
      </c>
      <c r="S9" s="64" t="str">
        <f t="shared" si="5"/>
        <v/>
      </c>
      <c r="T9" s="67" t="str">
        <f t="shared" si="6"/>
        <v/>
      </c>
      <c r="U9" s="1" t="str">
        <f t="shared" si="9"/>
        <v/>
      </c>
      <c r="V9" s="1" t="str">
        <f t="shared" si="7"/>
        <v/>
      </c>
      <c r="W9" s="1" t="str">
        <f t="shared" si="8"/>
        <v/>
      </c>
      <c r="X9" s="1"/>
      <c r="Y9" s="1"/>
      <c r="Z9" s="1"/>
      <c r="AA9" s="6"/>
      <c r="AB9" s="19" t="s">
        <v>50</v>
      </c>
      <c r="AC9" s="72" t="e">
        <f>AVERAGEIF(V3:V199,"=1",S3:S199)</f>
        <v>#DIV/0!</v>
      </c>
      <c r="AD9"/>
      <c r="AE9"/>
    </row>
    <row r="10" spans="1:31" x14ac:dyDescent="0.15">
      <c r="A10" s="2"/>
      <c r="B10" s="2"/>
      <c r="C10" s="12"/>
      <c r="D10" s="11"/>
      <c r="E10" s="79"/>
      <c r="F10" s="45"/>
      <c r="G10" s="45"/>
      <c r="H10" s="31"/>
      <c r="I10" s="13" t="str">
        <f t="shared" si="0"/>
        <v/>
      </c>
      <c r="J10" s="56" t="str">
        <f t="shared" si="1"/>
        <v/>
      </c>
      <c r="K10" s="35" t="str">
        <f t="shared" si="2"/>
        <v/>
      </c>
      <c r="L10" s="81"/>
      <c r="M10" s="84"/>
      <c r="N10" s="81"/>
      <c r="O10" s="40"/>
      <c r="P10" s="31"/>
      <c r="Q10" s="45" t="str">
        <f t="shared" si="3"/>
        <v/>
      </c>
      <c r="R10" s="13" t="str">
        <f t="shared" si="4"/>
        <v/>
      </c>
      <c r="S10" s="55" t="str">
        <f t="shared" si="5"/>
        <v/>
      </c>
      <c r="T10" s="68" t="str">
        <f t="shared" si="6"/>
        <v/>
      </c>
      <c r="U10" s="2" t="str">
        <f t="shared" si="9"/>
        <v/>
      </c>
      <c r="V10" s="2" t="str">
        <f t="shared" si="7"/>
        <v/>
      </c>
      <c r="W10" s="2" t="str">
        <f t="shared" si="8"/>
        <v/>
      </c>
      <c r="X10" s="2"/>
      <c r="Y10" s="2"/>
      <c r="Z10" s="2"/>
      <c r="AA10" s="2"/>
      <c r="AB10" s="19" t="s">
        <v>51</v>
      </c>
      <c r="AC10" s="18">
        <f>SUM(V3:V199)</f>
        <v>0</v>
      </c>
      <c r="AD10"/>
      <c r="AE10"/>
    </row>
    <row r="11" spans="1:31" x14ac:dyDescent="0.15">
      <c r="A11" s="1"/>
      <c r="B11" s="1"/>
      <c r="C11" s="26"/>
      <c r="D11" s="28"/>
      <c r="E11" s="78"/>
      <c r="F11" s="46"/>
      <c r="G11" s="46"/>
      <c r="H11" s="30"/>
      <c r="I11" s="21" t="str">
        <f t="shared" si="0"/>
        <v/>
      </c>
      <c r="J11" s="66" t="str">
        <f t="shared" si="1"/>
        <v/>
      </c>
      <c r="K11" s="36" t="str">
        <f t="shared" si="2"/>
        <v/>
      </c>
      <c r="L11" s="82"/>
      <c r="M11" s="85"/>
      <c r="N11" s="82"/>
      <c r="O11" s="41"/>
      <c r="P11" s="30"/>
      <c r="Q11" s="46" t="str">
        <f t="shared" si="3"/>
        <v/>
      </c>
      <c r="R11" s="21" t="str">
        <f t="shared" si="4"/>
        <v/>
      </c>
      <c r="S11" s="64" t="str">
        <f t="shared" si="5"/>
        <v/>
      </c>
      <c r="T11" s="67" t="str">
        <f t="shared" si="6"/>
        <v/>
      </c>
      <c r="U11" s="1" t="str">
        <f t="shared" si="9"/>
        <v/>
      </c>
      <c r="V11" s="1" t="str">
        <f t="shared" si="7"/>
        <v/>
      </c>
      <c r="W11" s="1" t="str">
        <f t="shared" si="8"/>
        <v/>
      </c>
      <c r="X11" s="1"/>
      <c r="Y11" s="1"/>
      <c r="Z11" s="1"/>
      <c r="AA11" s="1"/>
      <c r="AB11" s="19" t="s">
        <v>52</v>
      </c>
      <c r="AC11" s="18">
        <f>COUNTIF(V3:V199,0)</f>
        <v>0</v>
      </c>
      <c r="AD11"/>
      <c r="AE11"/>
    </row>
    <row r="12" spans="1:31" x14ac:dyDescent="0.15">
      <c r="A12" s="2"/>
      <c r="B12" s="2"/>
      <c r="C12" s="12"/>
      <c r="D12" s="11"/>
      <c r="E12" s="79"/>
      <c r="F12" s="45"/>
      <c r="G12" s="45"/>
      <c r="H12" s="31"/>
      <c r="I12" s="13" t="str">
        <f t="shared" si="0"/>
        <v/>
      </c>
      <c r="J12" s="56" t="str">
        <f t="shared" si="1"/>
        <v/>
      </c>
      <c r="K12" s="35" t="str">
        <f t="shared" si="2"/>
        <v/>
      </c>
      <c r="L12" s="81"/>
      <c r="M12" s="84"/>
      <c r="N12" s="81"/>
      <c r="O12" s="40"/>
      <c r="P12" s="31"/>
      <c r="Q12" s="45" t="str">
        <f t="shared" si="3"/>
        <v/>
      </c>
      <c r="R12" s="13" t="str">
        <f t="shared" si="4"/>
        <v/>
      </c>
      <c r="S12" s="55" t="str">
        <f t="shared" si="5"/>
        <v/>
      </c>
      <c r="T12" s="68" t="str">
        <f t="shared" si="6"/>
        <v/>
      </c>
      <c r="U12" s="2" t="str">
        <f t="shared" si="9"/>
        <v/>
      </c>
      <c r="V12" s="2" t="str">
        <f t="shared" si="7"/>
        <v/>
      </c>
      <c r="W12" s="2" t="str">
        <f t="shared" si="8"/>
        <v/>
      </c>
      <c r="X12" s="2"/>
      <c r="Y12" s="2"/>
      <c r="Z12" s="2"/>
      <c r="AA12" s="2"/>
      <c r="AB12" s="19" t="s">
        <v>53</v>
      </c>
      <c r="AC12" s="18">
        <f>SUM(AC10:AC11)</f>
        <v>0</v>
      </c>
      <c r="AD12"/>
      <c r="AE12"/>
    </row>
    <row r="13" spans="1:31" x14ac:dyDescent="0.15">
      <c r="A13" s="1"/>
      <c r="B13" s="1"/>
      <c r="C13" s="26"/>
      <c r="D13" s="28"/>
      <c r="E13" s="78"/>
      <c r="F13" s="46"/>
      <c r="G13" s="46"/>
      <c r="H13" s="30"/>
      <c r="I13" s="21" t="str">
        <f t="shared" si="0"/>
        <v/>
      </c>
      <c r="J13" s="66" t="str">
        <f t="shared" si="1"/>
        <v/>
      </c>
      <c r="K13" s="36" t="str">
        <f t="shared" si="2"/>
        <v/>
      </c>
      <c r="L13" s="82"/>
      <c r="M13" s="85"/>
      <c r="N13" s="82"/>
      <c r="O13" s="41"/>
      <c r="P13" s="30"/>
      <c r="Q13" s="46" t="str">
        <f t="shared" si="3"/>
        <v/>
      </c>
      <c r="R13" s="21" t="str">
        <f t="shared" si="4"/>
        <v/>
      </c>
      <c r="S13" s="64" t="str">
        <f t="shared" si="5"/>
        <v/>
      </c>
      <c r="T13" s="67" t="str">
        <f t="shared" si="6"/>
        <v/>
      </c>
      <c r="U13" s="1" t="str">
        <f t="shared" si="9"/>
        <v/>
      </c>
      <c r="V13" s="1" t="str">
        <f t="shared" si="7"/>
        <v/>
      </c>
      <c r="W13" s="1" t="str">
        <f t="shared" si="8"/>
        <v/>
      </c>
      <c r="X13" s="1"/>
      <c r="Y13" s="1"/>
      <c r="Z13" s="1"/>
      <c r="AA13" s="1"/>
      <c r="AB13" s="19" t="s">
        <v>38</v>
      </c>
      <c r="AC13" s="18">
        <v>3</v>
      </c>
      <c r="AD13"/>
      <c r="AE13"/>
    </row>
    <row r="14" spans="1:31" x14ac:dyDescent="0.15">
      <c r="A14" s="2"/>
      <c r="B14" s="2"/>
      <c r="C14" s="12"/>
      <c r="D14" s="11"/>
      <c r="E14" s="79"/>
      <c r="F14" s="45"/>
      <c r="G14" s="45"/>
      <c r="H14" s="31"/>
      <c r="I14" s="13" t="str">
        <f t="shared" si="0"/>
        <v/>
      </c>
      <c r="J14" s="56" t="str">
        <f t="shared" si="1"/>
        <v/>
      </c>
      <c r="K14" s="35" t="str">
        <f t="shared" si="2"/>
        <v/>
      </c>
      <c r="L14" s="81"/>
      <c r="M14" s="84"/>
      <c r="N14" s="81"/>
      <c r="O14" s="40"/>
      <c r="P14" s="31"/>
      <c r="Q14" s="45" t="str">
        <f t="shared" si="3"/>
        <v/>
      </c>
      <c r="R14" s="13" t="str">
        <f t="shared" si="4"/>
        <v/>
      </c>
      <c r="S14" s="55" t="str">
        <f t="shared" si="5"/>
        <v/>
      </c>
      <c r="T14" s="68" t="str">
        <f t="shared" si="6"/>
        <v/>
      </c>
      <c r="U14" s="2" t="str">
        <f t="shared" si="9"/>
        <v/>
      </c>
      <c r="V14" s="2" t="str">
        <f t="shared" si="7"/>
        <v/>
      </c>
      <c r="W14" s="2" t="str">
        <f t="shared" si="8"/>
        <v/>
      </c>
      <c r="X14" s="2"/>
      <c r="Y14" s="2"/>
      <c r="Z14" s="2"/>
      <c r="AA14" s="2"/>
      <c r="AB14" s="19" t="s">
        <v>31</v>
      </c>
      <c r="AC14" s="25">
        <f>AC3/AC13</f>
        <v>0</v>
      </c>
      <c r="AD14"/>
      <c r="AE14"/>
    </row>
    <row r="15" spans="1:31" x14ac:dyDescent="0.15">
      <c r="A15" s="1"/>
      <c r="B15" s="1"/>
      <c r="C15" s="26"/>
      <c r="D15" s="28"/>
      <c r="E15" s="78"/>
      <c r="F15" s="46"/>
      <c r="G15" s="46"/>
      <c r="H15" s="30"/>
      <c r="I15" s="21" t="str">
        <f t="shared" si="0"/>
        <v/>
      </c>
      <c r="J15" s="66" t="str">
        <f t="shared" si="1"/>
        <v/>
      </c>
      <c r="K15" s="36" t="str">
        <f t="shared" si="2"/>
        <v/>
      </c>
      <c r="L15" s="82"/>
      <c r="M15" s="85"/>
      <c r="N15" s="82"/>
      <c r="O15" s="41"/>
      <c r="P15" s="30"/>
      <c r="Q15" s="46" t="str">
        <f t="shared" si="3"/>
        <v/>
      </c>
      <c r="R15" s="21" t="str">
        <f t="shared" si="4"/>
        <v/>
      </c>
      <c r="S15" s="64" t="str">
        <f t="shared" si="5"/>
        <v/>
      </c>
      <c r="T15" s="67" t="str">
        <f t="shared" si="6"/>
        <v/>
      </c>
      <c r="U15" s="1" t="str">
        <f t="shared" si="9"/>
        <v/>
      </c>
      <c r="V15" s="1" t="str">
        <f t="shared" si="7"/>
        <v/>
      </c>
      <c r="W15" s="1" t="str">
        <f t="shared" si="8"/>
        <v/>
      </c>
      <c r="X15" s="1"/>
      <c r="Y15" s="1"/>
      <c r="Z15" s="1"/>
      <c r="AA15" s="1"/>
      <c r="AB15" s="19" t="s">
        <v>54</v>
      </c>
      <c r="AC15" s="25">
        <f>SUMIF(V3:V199,"&gt;0",R3:R199)</f>
        <v>0</v>
      </c>
      <c r="AD15"/>
      <c r="AE15"/>
    </row>
    <row r="16" spans="1:31" x14ac:dyDescent="0.15">
      <c r="A16" s="2"/>
      <c r="B16" s="2"/>
      <c r="C16" s="12"/>
      <c r="D16" s="11"/>
      <c r="E16" s="2"/>
      <c r="F16" s="45"/>
      <c r="G16" s="45"/>
      <c r="H16" s="31"/>
      <c r="I16" s="13" t="str">
        <f t="shared" si="0"/>
        <v/>
      </c>
      <c r="J16" s="56" t="str">
        <f t="shared" si="1"/>
        <v/>
      </c>
      <c r="K16" s="35" t="str">
        <f t="shared" si="2"/>
        <v/>
      </c>
      <c r="L16" s="81"/>
      <c r="M16" s="84"/>
      <c r="N16" s="81"/>
      <c r="O16" s="40"/>
      <c r="P16" s="31"/>
      <c r="Q16" s="45" t="str">
        <f t="shared" si="3"/>
        <v/>
      </c>
      <c r="R16" s="13" t="str">
        <f t="shared" si="4"/>
        <v/>
      </c>
      <c r="S16" s="55" t="str">
        <f t="shared" si="5"/>
        <v/>
      </c>
      <c r="T16" s="68" t="str">
        <f t="shared" si="6"/>
        <v/>
      </c>
      <c r="U16" s="2" t="str">
        <f t="shared" si="9"/>
        <v/>
      </c>
      <c r="V16" s="2" t="str">
        <f t="shared" si="7"/>
        <v/>
      </c>
      <c r="W16" s="2" t="str">
        <f t="shared" si="8"/>
        <v/>
      </c>
      <c r="X16" s="2"/>
      <c r="Y16" s="2"/>
      <c r="Z16" s="2"/>
      <c r="AA16" s="2"/>
      <c r="AB16" s="19" t="s">
        <v>55</v>
      </c>
      <c r="AC16" s="25">
        <f>SUMIF(V3:V199,"=0",R3:R199)</f>
        <v>0</v>
      </c>
      <c r="AD16"/>
      <c r="AE16"/>
    </row>
    <row r="17" spans="1:31" x14ac:dyDescent="0.15">
      <c r="A17" s="1"/>
      <c r="B17" s="1"/>
      <c r="C17" s="26"/>
      <c r="D17" s="28"/>
      <c r="E17" s="1"/>
      <c r="F17" s="46"/>
      <c r="G17" s="46"/>
      <c r="H17" s="30"/>
      <c r="I17" s="21" t="str">
        <f t="shared" si="0"/>
        <v/>
      </c>
      <c r="J17" s="66" t="str">
        <f t="shared" si="1"/>
        <v/>
      </c>
      <c r="K17" s="36" t="str">
        <f t="shared" si="2"/>
        <v/>
      </c>
      <c r="L17" s="82"/>
      <c r="M17" s="85"/>
      <c r="N17" s="82"/>
      <c r="O17" s="41"/>
      <c r="P17" s="30"/>
      <c r="Q17" s="46" t="str">
        <f t="shared" si="3"/>
        <v/>
      </c>
      <c r="R17" s="21" t="str">
        <f t="shared" si="4"/>
        <v/>
      </c>
      <c r="S17" s="64" t="str">
        <f t="shared" si="5"/>
        <v/>
      </c>
      <c r="T17" s="67" t="str">
        <f t="shared" si="6"/>
        <v/>
      </c>
      <c r="U17" s="1" t="str">
        <f t="shared" si="9"/>
        <v/>
      </c>
      <c r="V17" s="1" t="str">
        <f t="shared" si="7"/>
        <v/>
      </c>
      <c r="W17" s="1" t="str">
        <f t="shared" si="8"/>
        <v/>
      </c>
      <c r="X17" s="1"/>
      <c r="Y17" s="1"/>
      <c r="Z17" s="1"/>
      <c r="AA17" s="1"/>
      <c r="AB17" s="19" t="s">
        <v>56</v>
      </c>
      <c r="AC17" s="72">
        <f>SUMIF(V3:V199,"&gt;0",S3:S199)</f>
        <v>0</v>
      </c>
      <c r="AD17"/>
      <c r="AE17"/>
    </row>
    <row r="18" spans="1:31" x14ac:dyDescent="0.15">
      <c r="A18" s="2"/>
      <c r="B18" s="2"/>
      <c r="C18" s="12"/>
      <c r="D18" s="11"/>
      <c r="E18" s="2"/>
      <c r="F18" s="45"/>
      <c r="G18" s="45"/>
      <c r="H18" s="31"/>
      <c r="I18" s="13" t="str">
        <f t="shared" si="0"/>
        <v/>
      </c>
      <c r="J18" s="56" t="str">
        <f t="shared" si="1"/>
        <v/>
      </c>
      <c r="K18" s="35" t="str">
        <f t="shared" si="2"/>
        <v/>
      </c>
      <c r="L18" s="81"/>
      <c r="M18" s="84"/>
      <c r="N18" s="81"/>
      <c r="O18" s="40"/>
      <c r="P18" s="31"/>
      <c r="Q18" s="45" t="str">
        <f t="shared" si="3"/>
        <v/>
      </c>
      <c r="R18" s="13" t="str">
        <f t="shared" si="4"/>
        <v/>
      </c>
      <c r="S18" s="55" t="str">
        <f t="shared" si="5"/>
        <v/>
      </c>
      <c r="T18" s="68" t="str">
        <f t="shared" si="6"/>
        <v/>
      </c>
      <c r="U18" s="2" t="str">
        <f t="shared" si="9"/>
        <v/>
      </c>
      <c r="V18" s="2" t="str">
        <f t="shared" si="7"/>
        <v/>
      </c>
      <c r="W18" s="2" t="str">
        <f t="shared" si="8"/>
        <v/>
      </c>
      <c r="X18" s="2"/>
      <c r="Y18" s="2"/>
      <c r="Z18" s="2"/>
      <c r="AA18" s="2"/>
      <c r="AB18" s="19" t="s">
        <v>2</v>
      </c>
      <c r="AC18" s="72">
        <f>SUMIF(V3:V199,"=0",S3:S199)</f>
        <v>0</v>
      </c>
      <c r="AD18"/>
      <c r="AE18"/>
    </row>
    <row r="19" spans="1:31" x14ac:dyDescent="0.15">
      <c r="A19" s="1"/>
      <c r="B19" s="1"/>
      <c r="C19" s="26"/>
      <c r="D19" s="28"/>
      <c r="E19" s="1"/>
      <c r="F19" s="46"/>
      <c r="G19" s="46"/>
      <c r="H19" s="30"/>
      <c r="I19" s="21" t="str">
        <f t="shared" si="0"/>
        <v/>
      </c>
      <c r="J19" s="66" t="str">
        <f t="shared" si="1"/>
        <v/>
      </c>
      <c r="K19" s="36" t="str">
        <f t="shared" si="2"/>
        <v/>
      </c>
      <c r="L19" s="82"/>
      <c r="M19" s="85"/>
      <c r="N19" s="82"/>
      <c r="O19" s="41"/>
      <c r="P19" s="30"/>
      <c r="Q19" s="46" t="str">
        <f t="shared" si="3"/>
        <v/>
      </c>
      <c r="R19" s="21" t="str">
        <f t="shared" si="4"/>
        <v/>
      </c>
      <c r="S19" s="64" t="str">
        <f t="shared" si="5"/>
        <v/>
      </c>
      <c r="T19" s="67" t="str">
        <f t="shared" si="6"/>
        <v/>
      </c>
      <c r="U19" s="1" t="str">
        <f t="shared" si="9"/>
        <v/>
      </c>
      <c r="V19" s="1" t="str">
        <f t="shared" si="7"/>
        <v/>
      </c>
      <c r="W19" s="1" t="str">
        <f t="shared" si="8"/>
        <v/>
      </c>
      <c r="X19" s="1"/>
      <c r="Y19" s="1"/>
      <c r="Z19" s="1"/>
      <c r="AA19" s="1"/>
      <c r="AB19" s="19" t="s">
        <v>58</v>
      </c>
      <c r="AC19" s="73" t="e">
        <f>AVERAGEIF(D3:D199,"&gt;0",K3:K199)</f>
        <v>#DIV/0!</v>
      </c>
      <c r="AD19"/>
      <c r="AE19"/>
    </row>
    <row r="20" spans="1:31" x14ac:dyDescent="0.15">
      <c r="A20" s="2"/>
      <c r="B20" s="2"/>
      <c r="C20" s="12"/>
      <c r="D20" s="11"/>
      <c r="E20" s="2"/>
      <c r="F20" s="45"/>
      <c r="G20" s="45"/>
      <c r="H20" s="31"/>
      <c r="I20" s="13" t="str">
        <f t="shared" si="0"/>
        <v/>
      </c>
      <c r="J20" s="56" t="str">
        <f t="shared" si="1"/>
        <v/>
      </c>
      <c r="K20" s="35" t="str">
        <f t="shared" si="2"/>
        <v/>
      </c>
      <c r="L20" s="81"/>
      <c r="M20" s="84"/>
      <c r="N20" s="81"/>
      <c r="O20" s="40"/>
      <c r="P20" s="31"/>
      <c r="Q20" s="45" t="str">
        <f t="shared" si="3"/>
        <v/>
      </c>
      <c r="R20" s="13" t="str">
        <f t="shared" si="4"/>
        <v/>
      </c>
      <c r="S20" s="55" t="str">
        <f t="shared" si="5"/>
        <v/>
      </c>
      <c r="T20" s="68" t="str">
        <f t="shared" si="6"/>
        <v/>
      </c>
      <c r="U20" s="2" t="str">
        <f t="shared" si="9"/>
        <v/>
      </c>
      <c r="V20" s="2" t="str">
        <f t="shared" si="7"/>
        <v/>
      </c>
      <c r="W20" s="2" t="str">
        <f t="shared" si="8"/>
        <v/>
      </c>
      <c r="X20" s="2"/>
      <c r="Y20" s="2"/>
      <c r="Z20" s="2"/>
      <c r="AA20" s="2"/>
      <c r="AB20" s="19" t="s">
        <v>3</v>
      </c>
      <c r="AC20" s="73" t="e">
        <f>AVERAGE(T3:T199)</f>
        <v>#DIV/0!</v>
      </c>
      <c r="AD20"/>
      <c r="AE20"/>
    </row>
    <row r="21" spans="1:31" x14ac:dyDescent="0.15">
      <c r="A21" s="1"/>
      <c r="B21" s="1"/>
      <c r="C21" s="26"/>
      <c r="D21" s="28"/>
      <c r="E21" s="1"/>
      <c r="F21" s="46"/>
      <c r="G21" s="46"/>
      <c r="H21" s="30"/>
      <c r="I21" s="21" t="str">
        <f t="shared" si="0"/>
        <v/>
      </c>
      <c r="J21" s="66" t="str">
        <f t="shared" si="1"/>
        <v/>
      </c>
      <c r="K21" s="36" t="str">
        <f t="shared" si="2"/>
        <v/>
      </c>
      <c r="L21" s="82"/>
      <c r="M21" s="85"/>
      <c r="N21" s="82"/>
      <c r="O21" s="41"/>
      <c r="P21" s="30"/>
      <c r="Q21" s="46" t="str">
        <f t="shared" si="3"/>
        <v/>
      </c>
      <c r="R21" s="21" t="str">
        <f t="shared" si="4"/>
        <v/>
      </c>
      <c r="S21" s="64" t="str">
        <f t="shared" si="5"/>
        <v/>
      </c>
      <c r="T21" s="67" t="str">
        <f t="shared" si="6"/>
        <v/>
      </c>
      <c r="U21" s="1" t="str">
        <f t="shared" si="9"/>
        <v/>
      </c>
      <c r="V21" s="1" t="str">
        <f t="shared" si="7"/>
        <v/>
      </c>
      <c r="W21" s="1" t="str">
        <f t="shared" si="8"/>
        <v/>
      </c>
      <c r="X21" s="1"/>
      <c r="Y21" s="1"/>
      <c r="Z21" s="1"/>
      <c r="AA21" s="1"/>
      <c r="AD21"/>
      <c r="AE21"/>
    </row>
    <row r="22" spans="1:31" x14ac:dyDescent="0.15">
      <c r="A22" s="2"/>
      <c r="B22" s="2"/>
      <c r="C22" s="12"/>
      <c r="D22" s="11"/>
      <c r="E22" s="2"/>
      <c r="F22" s="45"/>
      <c r="G22" s="45"/>
      <c r="H22" s="31"/>
      <c r="I22" s="13" t="str">
        <f t="shared" si="0"/>
        <v/>
      </c>
      <c r="J22" s="56" t="str">
        <f t="shared" si="1"/>
        <v/>
      </c>
      <c r="K22" s="35" t="str">
        <f t="shared" si="2"/>
        <v/>
      </c>
      <c r="L22" s="81"/>
      <c r="M22" s="84"/>
      <c r="N22" s="81"/>
      <c r="O22" s="40"/>
      <c r="P22" s="31"/>
      <c r="Q22" s="45" t="str">
        <f t="shared" si="3"/>
        <v/>
      </c>
      <c r="R22" s="13" t="str">
        <f t="shared" si="4"/>
        <v/>
      </c>
      <c r="S22" s="55" t="str">
        <f t="shared" si="5"/>
        <v/>
      </c>
      <c r="T22" s="68" t="str">
        <f t="shared" si="6"/>
        <v/>
      </c>
      <c r="U22" s="2" t="str">
        <f t="shared" si="9"/>
        <v/>
      </c>
      <c r="V22" s="2" t="str">
        <f t="shared" si="7"/>
        <v/>
      </c>
      <c r="W22" s="2" t="str">
        <f t="shared" si="8"/>
        <v/>
      </c>
      <c r="X22" s="2"/>
      <c r="Y22" s="2"/>
      <c r="Z22" s="2"/>
      <c r="AA22" s="2"/>
      <c r="AD22"/>
      <c r="AE22"/>
    </row>
    <row r="23" spans="1:31" x14ac:dyDescent="0.15">
      <c r="A23" s="1"/>
      <c r="B23" s="1"/>
      <c r="C23" s="26"/>
      <c r="D23" s="28"/>
      <c r="E23" s="1"/>
      <c r="F23" s="46"/>
      <c r="G23" s="46"/>
      <c r="H23" s="30"/>
      <c r="I23" s="21" t="str">
        <f t="shared" si="0"/>
        <v/>
      </c>
      <c r="J23" s="66" t="str">
        <f t="shared" si="1"/>
        <v/>
      </c>
      <c r="K23" s="36" t="str">
        <f t="shared" si="2"/>
        <v/>
      </c>
      <c r="L23" s="82"/>
      <c r="M23" s="85"/>
      <c r="N23" s="82"/>
      <c r="O23" s="41"/>
      <c r="P23" s="30"/>
      <c r="Q23" s="46" t="str">
        <f t="shared" si="3"/>
        <v/>
      </c>
      <c r="R23" s="21" t="str">
        <f t="shared" si="4"/>
        <v/>
      </c>
      <c r="S23" s="64" t="str">
        <f t="shared" si="5"/>
        <v/>
      </c>
      <c r="T23" s="67" t="str">
        <f t="shared" si="6"/>
        <v/>
      </c>
      <c r="U23" s="1" t="str">
        <f t="shared" si="9"/>
        <v/>
      </c>
      <c r="V23" s="1" t="str">
        <f t="shared" si="7"/>
        <v/>
      </c>
      <c r="W23" s="1" t="str">
        <f t="shared" si="8"/>
        <v/>
      </c>
      <c r="X23" s="1"/>
      <c r="Y23" s="1"/>
      <c r="Z23" s="1"/>
      <c r="AA23" s="1"/>
      <c r="AD23"/>
      <c r="AE23"/>
    </row>
    <row r="24" spans="1:31" x14ac:dyDescent="0.15">
      <c r="A24" s="2"/>
      <c r="B24" s="2"/>
      <c r="C24" s="12"/>
      <c r="D24" s="11"/>
      <c r="E24" s="2"/>
      <c r="F24" s="45"/>
      <c r="G24" s="45"/>
      <c r="H24" s="31"/>
      <c r="I24" s="13" t="str">
        <f t="shared" si="0"/>
        <v/>
      </c>
      <c r="J24" s="56" t="str">
        <f t="shared" si="1"/>
        <v/>
      </c>
      <c r="K24" s="35" t="str">
        <f t="shared" si="2"/>
        <v/>
      </c>
      <c r="L24" s="81"/>
      <c r="M24" s="84"/>
      <c r="N24" s="81"/>
      <c r="O24" s="40"/>
      <c r="P24" s="31"/>
      <c r="Q24" s="45" t="str">
        <f t="shared" si="3"/>
        <v/>
      </c>
      <c r="R24" s="13" t="str">
        <f t="shared" si="4"/>
        <v/>
      </c>
      <c r="S24" s="55" t="str">
        <f t="shared" si="5"/>
        <v/>
      </c>
      <c r="T24" s="68" t="str">
        <f t="shared" si="6"/>
        <v/>
      </c>
      <c r="U24" s="2" t="str">
        <f t="shared" si="9"/>
        <v/>
      </c>
      <c r="V24" s="2" t="str">
        <f t="shared" si="7"/>
        <v/>
      </c>
      <c r="W24" s="2" t="str">
        <f t="shared" si="8"/>
        <v/>
      </c>
      <c r="X24" s="2"/>
      <c r="Y24" s="2"/>
      <c r="Z24" s="2"/>
      <c r="AA24" s="2"/>
      <c r="AD24"/>
      <c r="AE24"/>
    </row>
    <row r="25" spans="1:31" x14ac:dyDescent="0.15">
      <c r="A25" s="1"/>
      <c r="B25" s="1"/>
      <c r="C25" s="26"/>
      <c r="D25" s="28"/>
      <c r="E25" s="1"/>
      <c r="F25" s="46"/>
      <c r="G25" s="46"/>
      <c r="H25" s="30"/>
      <c r="I25" s="21" t="str">
        <f t="shared" si="0"/>
        <v/>
      </c>
      <c r="J25" s="66" t="str">
        <f t="shared" si="1"/>
        <v/>
      </c>
      <c r="K25" s="36" t="str">
        <f t="shared" si="2"/>
        <v/>
      </c>
      <c r="L25" s="82"/>
      <c r="M25" s="85"/>
      <c r="N25" s="82"/>
      <c r="O25" s="41"/>
      <c r="P25" s="30"/>
      <c r="Q25" s="46" t="str">
        <f t="shared" si="3"/>
        <v/>
      </c>
      <c r="R25" s="21" t="str">
        <f t="shared" si="4"/>
        <v/>
      </c>
      <c r="S25" s="64" t="str">
        <f t="shared" si="5"/>
        <v/>
      </c>
      <c r="T25" s="67" t="str">
        <f t="shared" si="6"/>
        <v/>
      </c>
      <c r="U25" s="1" t="str">
        <f t="shared" si="9"/>
        <v/>
      </c>
      <c r="V25" s="1" t="str">
        <f t="shared" si="7"/>
        <v/>
      </c>
      <c r="W25" s="1" t="str">
        <f t="shared" si="8"/>
        <v/>
      </c>
      <c r="X25" s="1"/>
      <c r="Y25" s="1"/>
      <c r="Z25" s="1"/>
      <c r="AA25" s="1"/>
      <c r="AD25"/>
      <c r="AE25"/>
    </row>
    <row r="26" spans="1:31" x14ac:dyDescent="0.15">
      <c r="A26" s="2"/>
      <c r="B26" s="2"/>
      <c r="C26" s="12"/>
      <c r="D26" s="11"/>
      <c r="E26" s="2"/>
      <c r="F26" s="45"/>
      <c r="G26" s="45"/>
      <c r="H26" s="31"/>
      <c r="I26" s="13" t="str">
        <f t="shared" si="0"/>
        <v/>
      </c>
      <c r="J26" s="56" t="str">
        <f t="shared" si="1"/>
        <v/>
      </c>
      <c r="K26" s="35" t="str">
        <f t="shared" si="2"/>
        <v/>
      </c>
      <c r="L26" s="81"/>
      <c r="M26" s="84"/>
      <c r="N26" s="81"/>
      <c r="O26" s="40"/>
      <c r="P26" s="31"/>
      <c r="Q26" s="45" t="str">
        <f t="shared" si="3"/>
        <v/>
      </c>
      <c r="R26" s="13" t="str">
        <f t="shared" si="4"/>
        <v/>
      </c>
      <c r="S26" s="55" t="str">
        <f t="shared" si="5"/>
        <v/>
      </c>
      <c r="T26" s="68" t="str">
        <f t="shared" si="6"/>
        <v/>
      </c>
      <c r="U26" s="2" t="str">
        <f t="shared" si="9"/>
        <v/>
      </c>
      <c r="V26" s="2" t="str">
        <f t="shared" si="7"/>
        <v/>
      </c>
      <c r="W26" s="2" t="str">
        <f t="shared" si="8"/>
        <v/>
      </c>
      <c r="X26" s="2"/>
      <c r="Y26" s="2"/>
      <c r="Z26" s="2"/>
      <c r="AA26" s="2"/>
      <c r="AD26"/>
      <c r="AE26"/>
    </row>
    <row r="27" spans="1:31" x14ac:dyDescent="0.15">
      <c r="A27" s="1"/>
      <c r="B27" s="1"/>
      <c r="C27" s="26"/>
      <c r="D27" s="28"/>
      <c r="E27" s="1"/>
      <c r="F27" s="46"/>
      <c r="G27" s="46"/>
      <c r="H27" s="30"/>
      <c r="I27" s="21" t="str">
        <f t="shared" si="0"/>
        <v/>
      </c>
      <c r="J27" s="66" t="str">
        <f t="shared" si="1"/>
        <v/>
      </c>
      <c r="K27" s="36" t="str">
        <f t="shared" si="2"/>
        <v/>
      </c>
      <c r="L27" s="82"/>
      <c r="M27" s="85"/>
      <c r="N27" s="82"/>
      <c r="O27" s="41"/>
      <c r="P27" s="30"/>
      <c r="Q27" s="46" t="str">
        <f t="shared" si="3"/>
        <v/>
      </c>
      <c r="R27" s="21" t="str">
        <f t="shared" si="4"/>
        <v/>
      </c>
      <c r="S27" s="64" t="str">
        <f t="shared" si="5"/>
        <v/>
      </c>
      <c r="T27" s="67" t="str">
        <f t="shared" si="6"/>
        <v/>
      </c>
      <c r="U27" s="1" t="str">
        <f t="shared" si="9"/>
        <v/>
      </c>
      <c r="V27" s="1" t="str">
        <f t="shared" si="7"/>
        <v/>
      </c>
      <c r="W27" s="1" t="str">
        <f t="shared" si="8"/>
        <v/>
      </c>
      <c r="X27" s="1"/>
      <c r="Y27" s="1"/>
      <c r="Z27" s="1"/>
      <c r="AA27" s="1"/>
      <c r="AD27"/>
      <c r="AE27"/>
    </row>
    <row r="28" spans="1:31" x14ac:dyDescent="0.15">
      <c r="A28" s="2"/>
      <c r="B28" s="2"/>
      <c r="C28" s="12"/>
      <c r="D28" s="11"/>
      <c r="E28" s="2"/>
      <c r="F28" s="45"/>
      <c r="G28" s="45"/>
      <c r="H28" s="31"/>
      <c r="I28" s="13" t="str">
        <f t="shared" si="0"/>
        <v/>
      </c>
      <c r="J28" s="56" t="str">
        <f t="shared" si="1"/>
        <v/>
      </c>
      <c r="K28" s="35" t="str">
        <f t="shared" si="2"/>
        <v/>
      </c>
      <c r="L28" s="81"/>
      <c r="M28" s="84"/>
      <c r="N28" s="81"/>
      <c r="O28" s="40"/>
      <c r="P28" s="31"/>
      <c r="Q28" s="45" t="str">
        <f t="shared" si="3"/>
        <v/>
      </c>
      <c r="R28" s="13" t="str">
        <f t="shared" si="4"/>
        <v/>
      </c>
      <c r="S28" s="55" t="str">
        <f t="shared" si="5"/>
        <v/>
      </c>
      <c r="T28" s="68" t="str">
        <f t="shared" si="6"/>
        <v/>
      </c>
      <c r="U28" s="2" t="str">
        <f t="shared" si="9"/>
        <v/>
      </c>
      <c r="V28" s="2" t="str">
        <f t="shared" si="7"/>
        <v/>
      </c>
      <c r="W28" s="2" t="str">
        <f t="shared" si="8"/>
        <v/>
      </c>
      <c r="X28" s="2"/>
      <c r="Y28" s="2"/>
      <c r="Z28" s="2"/>
      <c r="AA28" s="2"/>
      <c r="AD28"/>
      <c r="AE28"/>
    </row>
    <row r="29" spans="1:31" x14ac:dyDescent="0.15">
      <c r="A29" s="1"/>
      <c r="B29" s="1"/>
      <c r="C29" s="26"/>
      <c r="D29" s="28"/>
      <c r="E29" s="1"/>
      <c r="F29" s="46"/>
      <c r="G29" s="46"/>
      <c r="H29" s="30"/>
      <c r="I29" s="21" t="str">
        <f t="shared" si="0"/>
        <v/>
      </c>
      <c r="J29" s="66" t="str">
        <f t="shared" si="1"/>
        <v/>
      </c>
      <c r="K29" s="36" t="str">
        <f t="shared" si="2"/>
        <v/>
      </c>
      <c r="L29" s="82"/>
      <c r="M29" s="85"/>
      <c r="N29" s="82"/>
      <c r="O29" s="41"/>
      <c r="P29" s="30"/>
      <c r="Q29" s="46" t="str">
        <f t="shared" si="3"/>
        <v/>
      </c>
      <c r="R29" s="21" t="str">
        <f t="shared" si="4"/>
        <v/>
      </c>
      <c r="S29" s="64" t="str">
        <f t="shared" si="5"/>
        <v/>
      </c>
      <c r="T29" s="67" t="str">
        <f t="shared" si="6"/>
        <v/>
      </c>
      <c r="U29" s="1" t="str">
        <f t="shared" si="9"/>
        <v/>
      </c>
      <c r="V29" s="1" t="str">
        <f t="shared" si="7"/>
        <v/>
      </c>
      <c r="W29" s="1" t="str">
        <f t="shared" si="8"/>
        <v/>
      </c>
      <c r="X29" s="1"/>
      <c r="Y29" s="1"/>
      <c r="Z29" s="1"/>
      <c r="AA29" s="1"/>
      <c r="AD29"/>
      <c r="AE29"/>
    </row>
    <row r="30" spans="1:31" x14ac:dyDescent="0.15">
      <c r="A30" s="2"/>
      <c r="B30" s="2"/>
      <c r="C30" s="12"/>
      <c r="D30" s="11"/>
      <c r="E30" s="2"/>
      <c r="F30" s="45"/>
      <c r="G30" s="45"/>
      <c r="H30" s="31"/>
      <c r="I30" s="13" t="str">
        <f t="shared" si="0"/>
        <v/>
      </c>
      <c r="J30" s="56" t="str">
        <f t="shared" si="1"/>
        <v/>
      </c>
      <c r="K30" s="35" t="str">
        <f t="shared" si="2"/>
        <v/>
      </c>
      <c r="L30" s="81"/>
      <c r="M30" s="84"/>
      <c r="N30" s="81"/>
      <c r="O30" s="40"/>
      <c r="P30" s="31"/>
      <c r="Q30" s="45" t="str">
        <f t="shared" si="3"/>
        <v/>
      </c>
      <c r="R30" s="13" t="str">
        <f t="shared" si="4"/>
        <v/>
      </c>
      <c r="S30" s="55" t="str">
        <f t="shared" si="5"/>
        <v/>
      </c>
      <c r="T30" s="68" t="str">
        <f t="shared" si="6"/>
        <v/>
      </c>
      <c r="U30" s="2" t="str">
        <f t="shared" si="9"/>
        <v/>
      </c>
      <c r="V30" s="2" t="str">
        <f t="shared" si="7"/>
        <v/>
      </c>
      <c r="W30" s="2" t="str">
        <f t="shared" si="8"/>
        <v/>
      </c>
      <c r="X30" s="2"/>
      <c r="Y30" s="2"/>
      <c r="Z30" s="2"/>
      <c r="AA30" s="2"/>
      <c r="AD30"/>
      <c r="AE30"/>
    </row>
    <row r="31" spans="1:31" x14ac:dyDescent="0.15">
      <c r="A31" s="1"/>
      <c r="B31" s="1"/>
      <c r="C31" s="26"/>
      <c r="D31" s="28"/>
      <c r="E31" s="1"/>
      <c r="F31" s="46"/>
      <c r="G31" s="46"/>
      <c r="H31" s="30"/>
      <c r="I31" s="21" t="str">
        <f t="shared" si="0"/>
        <v/>
      </c>
      <c r="J31" s="66" t="str">
        <f t="shared" si="1"/>
        <v/>
      </c>
      <c r="K31" s="36" t="str">
        <f t="shared" si="2"/>
        <v/>
      </c>
      <c r="L31" s="82"/>
      <c r="M31" s="85"/>
      <c r="N31" s="82"/>
      <c r="O31" s="41"/>
      <c r="P31" s="30"/>
      <c r="Q31" s="46" t="str">
        <f t="shared" si="3"/>
        <v/>
      </c>
      <c r="R31" s="21" t="str">
        <f t="shared" si="4"/>
        <v/>
      </c>
      <c r="S31" s="64" t="str">
        <f t="shared" si="5"/>
        <v/>
      </c>
      <c r="T31" s="67" t="str">
        <f t="shared" si="6"/>
        <v/>
      </c>
      <c r="U31" s="1" t="str">
        <f t="shared" si="9"/>
        <v/>
      </c>
      <c r="V31" s="1" t="str">
        <f t="shared" si="7"/>
        <v/>
      </c>
      <c r="W31" s="1" t="str">
        <f t="shared" si="8"/>
        <v/>
      </c>
      <c r="X31" s="1"/>
      <c r="Y31" s="1"/>
      <c r="Z31" s="1"/>
      <c r="AA31" s="1"/>
      <c r="AD31"/>
      <c r="AE31"/>
    </row>
    <row r="32" spans="1:31" x14ac:dyDescent="0.15">
      <c r="A32" s="2"/>
      <c r="B32" s="2"/>
      <c r="C32" s="12"/>
      <c r="D32" s="11"/>
      <c r="E32" s="2"/>
      <c r="F32" s="45"/>
      <c r="G32" s="45"/>
      <c r="H32" s="31"/>
      <c r="I32" s="13" t="str">
        <f t="shared" si="0"/>
        <v/>
      </c>
      <c r="J32" s="56" t="str">
        <f t="shared" si="1"/>
        <v/>
      </c>
      <c r="K32" s="35" t="str">
        <f t="shared" si="2"/>
        <v/>
      </c>
      <c r="L32" s="81"/>
      <c r="M32" s="84"/>
      <c r="N32" s="81"/>
      <c r="O32" s="40"/>
      <c r="P32" s="31"/>
      <c r="Q32" s="45" t="str">
        <f t="shared" si="3"/>
        <v/>
      </c>
      <c r="R32" s="13" t="str">
        <f t="shared" si="4"/>
        <v/>
      </c>
      <c r="S32" s="55" t="str">
        <f t="shared" si="5"/>
        <v/>
      </c>
      <c r="T32" s="68" t="str">
        <f t="shared" si="6"/>
        <v/>
      </c>
      <c r="U32" s="2" t="str">
        <f t="shared" si="9"/>
        <v/>
      </c>
      <c r="V32" s="2" t="str">
        <f t="shared" si="7"/>
        <v/>
      </c>
      <c r="W32" s="2" t="str">
        <f t="shared" si="8"/>
        <v/>
      </c>
      <c r="X32" s="2"/>
      <c r="Y32" s="2"/>
      <c r="Z32" s="2"/>
      <c r="AA32" s="2"/>
      <c r="AD32"/>
      <c r="AE32"/>
    </row>
    <row r="33" spans="1:31" x14ac:dyDescent="0.15">
      <c r="A33" s="1"/>
      <c r="B33" s="1"/>
      <c r="C33" s="26"/>
      <c r="D33" s="28"/>
      <c r="E33" s="1"/>
      <c r="F33" s="46"/>
      <c r="G33" s="46"/>
      <c r="H33" s="30"/>
      <c r="I33" s="21" t="str">
        <f t="shared" si="0"/>
        <v/>
      </c>
      <c r="J33" s="66" t="str">
        <f t="shared" si="1"/>
        <v/>
      </c>
      <c r="K33" s="36" t="str">
        <f t="shared" si="2"/>
        <v/>
      </c>
      <c r="L33" s="82"/>
      <c r="M33" s="85"/>
      <c r="N33" s="82"/>
      <c r="O33" s="41"/>
      <c r="P33" s="30"/>
      <c r="Q33" s="46" t="str">
        <f t="shared" si="3"/>
        <v/>
      </c>
      <c r="R33" s="21" t="str">
        <f t="shared" si="4"/>
        <v/>
      </c>
      <c r="S33" s="64" t="str">
        <f t="shared" si="5"/>
        <v/>
      </c>
      <c r="T33" s="67" t="str">
        <f t="shared" si="6"/>
        <v/>
      </c>
      <c r="U33" s="1" t="str">
        <f t="shared" si="9"/>
        <v/>
      </c>
      <c r="V33" s="1" t="str">
        <f t="shared" si="7"/>
        <v/>
      </c>
      <c r="W33" s="1" t="str">
        <f t="shared" si="8"/>
        <v/>
      </c>
      <c r="X33" s="1"/>
      <c r="Y33" s="1"/>
      <c r="Z33" s="1"/>
      <c r="AA33" s="1"/>
      <c r="AD33"/>
      <c r="AE33"/>
    </row>
    <row r="34" spans="1:31" x14ac:dyDescent="0.15">
      <c r="A34" s="2"/>
      <c r="B34" s="2"/>
      <c r="C34" s="12"/>
      <c r="D34" s="11"/>
      <c r="E34" s="2"/>
      <c r="F34" s="45"/>
      <c r="G34" s="45"/>
      <c r="H34" s="31"/>
      <c r="I34" s="13" t="str">
        <f t="shared" si="0"/>
        <v/>
      </c>
      <c r="J34" s="56" t="str">
        <f t="shared" si="1"/>
        <v/>
      </c>
      <c r="K34" s="35" t="str">
        <f t="shared" si="2"/>
        <v/>
      </c>
      <c r="L34" s="81"/>
      <c r="M34" s="84"/>
      <c r="N34" s="81"/>
      <c r="O34" s="40"/>
      <c r="P34" s="31"/>
      <c r="Q34" s="45" t="str">
        <f t="shared" si="3"/>
        <v/>
      </c>
      <c r="R34" s="13" t="str">
        <f t="shared" si="4"/>
        <v/>
      </c>
      <c r="S34" s="55" t="str">
        <f t="shared" si="5"/>
        <v/>
      </c>
      <c r="T34" s="68" t="str">
        <f t="shared" si="6"/>
        <v/>
      </c>
      <c r="U34" s="2" t="str">
        <f t="shared" si="9"/>
        <v/>
      </c>
      <c r="V34" s="2" t="str">
        <f t="shared" si="7"/>
        <v/>
      </c>
      <c r="W34" s="2" t="str">
        <f t="shared" si="8"/>
        <v/>
      </c>
      <c r="X34" s="2"/>
      <c r="Y34" s="2"/>
      <c r="Z34" s="2"/>
      <c r="AA34" s="2"/>
      <c r="AD34"/>
      <c r="AE34"/>
    </row>
    <row r="35" spans="1:31" x14ac:dyDescent="0.15">
      <c r="A35" s="1"/>
      <c r="B35" s="1"/>
      <c r="C35" s="26"/>
      <c r="D35" s="28"/>
      <c r="E35" s="1"/>
      <c r="F35" s="46"/>
      <c r="G35" s="46"/>
      <c r="H35" s="30"/>
      <c r="I35" s="21" t="str">
        <f t="shared" si="0"/>
        <v/>
      </c>
      <c r="J35" s="66" t="str">
        <f t="shared" si="1"/>
        <v/>
      </c>
      <c r="K35" s="36" t="str">
        <f t="shared" si="2"/>
        <v/>
      </c>
      <c r="L35" s="82"/>
      <c r="M35" s="85"/>
      <c r="N35" s="82"/>
      <c r="O35" s="41"/>
      <c r="P35" s="30"/>
      <c r="Q35" s="46" t="str">
        <f t="shared" si="3"/>
        <v/>
      </c>
      <c r="R35" s="21" t="str">
        <f t="shared" si="4"/>
        <v/>
      </c>
      <c r="S35" s="64" t="str">
        <f t="shared" si="5"/>
        <v/>
      </c>
      <c r="T35" s="67" t="str">
        <f t="shared" si="6"/>
        <v/>
      </c>
      <c r="U35" s="1" t="str">
        <f t="shared" si="9"/>
        <v/>
      </c>
      <c r="V35" s="1" t="str">
        <f t="shared" si="7"/>
        <v/>
      </c>
      <c r="W35" s="1" t="str">
        <f t="shared" si="8"/>
        <v/>
      </c>
      <c r="X35" s="1"/>
      <c r="Y35" s="1"/>
      <c r="Z35" s="1"/>
      <c r="AA35" s="1"/>
      <c r="AD35"/>
      <c r="AE35"/>
    </row>
    <row r="36" spans="1:31" x14ac:dyDescent="0.15">
      <c r="A36" s="2"/>
      <c r="B36" s="2"/>
      <c r="C36" s="12"/>
      <c r="D36" s="11"/>
      <c r="E36" s="2"/>
      <c r="F36" s="45"/>
      <c r="G36" s="45"/>
      <c r="H36" s="31"/>
      <c r="I36" s="13" t="str">
        <f t="shared" si="0"/>
        <v/>
      </c>
      <c r="J36" s="56" t="str">
        <f t="shared" si="1"/>
        <v/>
      </c>
      <c r="K36" s="35" t="str">
        <f t="shared" si="2"/>
        <v/>
      </c>
      <c r="L36" s="81"/>
      <c r="M36" s="84"/>
      <c r="N36" s="81"/>
      <c r="O36" s="40"/>
      <c r="P36" s="31"/>
      <c r="Q36" s="45" t="str">
        <f t="shared" si="3"/>
        <v/>
      </c>
      <c r="R36" s="13" t="str">
        <f t="shared" si="4"/>
        <v/>
      </c>
      <c r="S36" s="55" t="str">
        <f t="shared" si="5"/>
        <v/>
      </c>
      <c r="T36" s="68" t="str">
        <f t="shared" si="6"/>
        <v/>
      </c>
      <c r="U36" s="2" t="str">
        <f t="shared" si="9"/>
        <v/>
      </c>
      <c r="V36" s="2" t="str">
        <f t="shared" si="7"/>
        <v/>
      </c>
      <c r="W36" s="2" t="str">
        <f t="shared" si="8"/>
        <v/>
      </c>
      <c r="X36" s="2"/>
      <c r="Y36" s="2"/>
      <c r="Z36" s="2"/>
      <c r="AA36" s="2"/>
      <c r="AD36"/>
      <c r="AE36"/>
    </row>
    <row r="37" spans="1:31" x14ac:dyDescent="0.15">
      <c r="A37" s="1"/>
      <c r="B37" s="1"/>
      <c r="C37" s="26"/>
      <c r="D37" s="28"/>
      <c r="E37" s="1"/>
      <c r="F37" s="46"/>
      <c r="G37" s="46"/>
      <c r="H37" s="30"/>
      <c r="I37" s="21" t="str">
        <f t="shared" si="0"/>
        <v/>
      </c>
      <c r="J37" s="66" t="str">
        <f t="shared" si="1"/>
        <v/>
      </c>
      <c r="K37" s="36" t="str">
        <f t="shared" si="2"/>
        <v/>
      </c>
      <c r="L37" s="82"/>
      <c r="M37" s="85"/>
      <c r="N37" s="82"/>
      <c r="O37" s="41"/>
      <c r="P37" s="30"/>
      <c r="Q37" s="46" t="str">
        <f t="shared" si="3"/>
        <v/>
      </c>
      <c r="R37" s="21" t="str">
        <f t="shared" si="4"/>
        <v/>
      </c>
      <c r="S37" s="64" t="str">
        <f t="shared" si="5"/>
        <v/>
      </c>
      <c r="T37" s="67" t="str">
        <f t="shared" si="6"/>
        <v/>
      </c>
      <c r="U37" s="1" t="str">
        <f t="shared" si="9"/>
        <v/>
      </c>
      <c r="V37" s="1" t="str">
        <f t="shared" si="7"/>
        <v/>
      </c>
      <c r="W37" s="1" t="str">
        <f t="shared" si="8"/>
        <v/>
      </c>
      <c r="X37" s="1"/>
      <c r="Y37" s="1"/>
      <c r="Z37" s="1"/>
      <c r="AA37" s="1"/>
      <c r="AD37"/>
      <c r="AE37"/>
    </row>
    <row r="38" spans="1:31" x14ac:dyDescent="0.15">
      <c r="A38" s="2"/>
      <c r="B38" s="2"/>
      <c r="C38" s="12"/>
      <c r="D38" s="11"/>
      <c r="E38" s="2"/>
      <c r="F38" s="45"/>
      <c r="G38" s="45"/>
      <c r="H38" s="31"/>
      <c r="I38" s="13" t="str">
        <f t="shared" si="0"/>
        <v/>
      </c>
      <c r="J38" s="56" t="str">
        <f t="shared" si="1"/>
        <v/>
      </c>
      <c r="K38" s="35" t="str">
        <f t="shared" si="2"/>
        <v/>
      </c>
      <c r="L38" s="81"/>
      <c r="M38" s="84"/>
      <c r="N38" s="81"/>
      <c r="O38" s="40"/>
      <c r="P38" s="31"/>
      <c r="Q38" s="45" t="str">
        <f t="shared" si="3"/>
        <v/>
      </c>
      <c r="R38" s="13" t="str">
        <f t="shared" si="4"/>
        <v/>
      </c>
      <c r="S38" s="55" t="str">
        <f t="shared" si="5"/>
        <v/>
      </c>
      <c r="T38" s="68" t="str">
        <f t="shared" si="6"/>
        <v/>
      </c>
      <c r="U38" s="2" t="str">
        <f t="shared" si="9"/>
        <v/>
      </c>
      <c r="V38" s="2" t="str">
        <f t="shared" si="7"/>
        <v/>
      </c>
      <c r="W38" s="2" t="str">
        <f t="shared" si="8"/>
        <v/>
      </c>
      <c r="X38" s="2"/>
      <c r="Y38" s="2"/>
      <c r="Z38" s="2"/>
      <c r="AA38" s="2"/>
      <c r="AD38"/>
      <c r="AE38"/>
    </row>
    <row r="39" spans="1:31" x14ac:dyDescent="0.15">
      <c r="A39" s="1"/>
      <c r="B39" s="1"/>
      <c r="C39" s="26"/>
      <c r="D39" s="28"/>
      <c r="E39" s="1"/>
      <c r="F39" s="46"/>
      <c r="G39" s="46"/>
      <c r="H39" s="30"/>
      <c r="I39" s="21" t="str">
        <f t="shared" si="0"/>
        <v/>
      </c>
      <c r="J39" s="66" t="str">
        <f t="shared" si="1"/>
        <v/>
      </c>
      <c r="K39" s="36" t="str">
        <f t="shared" si="2"/>
        <v/>
      </c>
      <c r="L39" s="82"/>
      <c r="M39" s="85"/>
      <c r="N39" s="82"/>
      <c r="O39" s="41"/>
      <c r="P39" s="30"/>
      <c r="Q39" s="46" t="str">
        <f t="shared" si="3"/>
        <v/>
      </c>
      <c r="R39" s="21" t="str">
        <f t="shared" si="4"/>
        <v/>
      </c>
      <c r="S39" s="64" t="str">
        <f t="shared" si="5"/>
        <v/>
      </c>
      <c r="T39" s="67" t="str">
        <f t="shared" si="6"/>
        <v/>
      </c>
      <c r="U39" s="1" t="str">
        <f t="shared" si="9"/>
        <v/>
      </c>
      <c r="V39" s="1" t="str">
        <f t="shared" si="7"/>
        <v/>
      </c>
      <c r="W39" s="1" t="str">
        <f t="shared" si="8"/>
        <v/>
      </c>
      <c r="X39" s="1"/>
      <c r="Y39" s="1"/>
      <c r="Z39" s="1"/>
      <c r="AA39" s="1"/>
      <c r="AD39"/>
      <c r="AE39"/>
    </row>
    <row r="40" spans="1:31" x14ac:dyDescent="0.15">
      <c r="A40" s="2"/>
      <c r="B40" s="2"/>
      <c r="C40" s="12"/>
      <c r="D40" s="11"/>
      <c r="E40" s="2"/>
      <c r="F40" s="45"/>
      <c r="G40" s="45"/>
      <c r="H40" s="31"/>
      <c r="I40" s="13" t="str">
        <f t="shared" si="0"/>
        <v/>
      </c>
      <c r="J40" s="56" t="str">
        <f t="shared" si="1"/>
        <v/>
      </c>
      <c r="K40" s="35" t="str">
        <f t="shared" si="2"/>
        <v/>
      </c>
      <c r="L40" s="81"/>
      <c r="M40" s="84"/>
      <c r="N40" s="81"/>
      <c r="O40" s="40"/>
      <c r="P40" s="31"/>
      <c r="Q40" s="45" t="str">
        <f t="shared" si="3"/>
        <v/>
      </c>
      <c r="R40" s="13" t="str">
        <f t="shared" si="4"/>
        <v/>
      </c>
      <c r="S40" s="55" t="str">
        <f t="shared" si="5"/>
        <v/>
      </c>
      <c r="T40" s="68" t="str">
        <f t="shared" si="6"/>
        <v/>
      </c>
      <c r="U40" s="2" t="str">
        <f t="shared" si="9"/>
        <v/>
      </c>
      <c r="V40" s="2" t="str">
        <f t="shared" si="7"/>
        <v/>
      </c>
      <c r="W40" s="2" t="str">
        <f t="shared" si="8"/>
        <v/>
      </c>
      <c r="X40" s="2"/>
      <c r="Y40" s="2"/>
      <c r="Z40" s="2"/>
      <c r="AA40" s="2"/>
      <c r="AD40"/>
      <c r="AE40"/>
    </row>
    <row r="41" spans="1:31" x14ac:dyDescent="0.15">
      <c r="A41" s="3"/>
      <c r="B41" s="3"/>
      <c r="C41" s="27"/>
      <c r="D41" s="29"/>
      <c r="E41" s="3"/>
      <c r="F41" s="47"/>
      <c r="G41" s="47"/>
      <c r="H41" s="44"/>
      <c r="I41" s="22" t="str">
        <f t="shared" si="0"/>
        <v/>
      </c>
      <c r="J41" s="77" t="str">
        <f t="shared" si="1"/>
        <v/>
      </c>
      <c r="K41" s="38" t="str">
        <f t="shared" si="2"/>
        <v/>
      </c>
      <c r="L41" s="83"/>
      <c r="M41" s="86"/>
      <c r="N41" s="83"/>
      <c r="O41" s="42"/>
      <c r="P41" s="44"/>
      <c r="Q41" s="47" t="str">
        <f t="shared" si="3"/>
        <v/>
      </c>
      <c r="R41" s="22" t="str">
        <f t="shared" si="4"/>
        <v/>
      </c>
      <c r="S41" s="65" t="str">
        <f t="shared" si="5"/>
        <v/>
      </c>
      <c r="T41" s="69" t="str">
        <f t="shared" si="6"/>
        <v/>
      </c>
      <c r="U41" s="1" t="str">
        <f t="shared" si="9"/>
        <v/>
      </c>
      <c r="V41" s="3" t="str">
        <f t="shared" si="7"/>
        <v/>
      </c>
      <c r="W41" s="3" t="str">
        <f t="shared" si="8"/>
        <v/>
      </c>
      <c r="X41" s="3"/>
      <c r="Y41" s="3"/>
      <c r="Z41" s="3"/>
      <c r="AA41" s="3"/>
      <c r="AD41"/>
      <c r="AE41"/>
    </row>
    <row r="42" spans="1:31" x14ac:dyDescent="0.15">
      <c r="A42" s="2"/>
      <c r="B42" s="2"/>
      <c r="C42" s="12"/>
      <c r="D42" s="11"/>
      <c r="E42" s="45"/>
      <c r="F42" s="45"/>
      <c r="G42" s="45"/>
      <c r="H42" s="31"/>
      <c r="I42" s="13" t="str">
        <f t="shared" si="0"/>
        <v/>
      </c>
      <c r="J42" s="56" t="str">
        <f t="shared" si="1"/>
        <v/>
      </c>
      <c r="K42" s="35" t="str">
        <f t="shared" si="2"/>
        <v/>
      </c>
      <c r="L42" s="81"/>
      <c r="M42" s="84"/>
      <c r="N42" s="81"/>
      <c r="O42" s="40"/>
      <c r="P42" s="31"/>
      <c r="Q42" s="45" t="str">
        <f t="shared" si="3"/>
        <v/>
      </c>
      <c r="R42" s="13" t="str">
        <f t="shared" si="4"/>
        <v/>
      </c>
      <c r="S42" s="55" t="str">
        <f t="shared" si="5"/>
        <v/>
      </c>
      <c r="T42" s="68" t="str">
        <f t="shared" si="6"/>
        <v/>
      </c>
      <c r="U42" s="2" t="str">
        <f t="shared" si="9"/>
        <v/>
      </c>
      <c r="V42" s="2" t="str">
        <f t="shared" si="7"/>
        <v/>
      </c>
      <c r="W42" s="2" t="str">
        <f t="shared" si="8"/>
        <v/>
      </c>
      <c r="X42" s="2"/>
      <c r="Y42" s="2"/>
      <c r="Z42" s="2"/>
      <c r="AA42" s="7"/>
      <c r="AD42"/>
      <c r="AE42"/>
    </row>
    <row r="43" spans="1:31" x14ac:dyDescent="0.15">
      <c r="A43" s="1"/>
      <c r="B43" s="1"/>
      <c r="C43" s="26"/>
      <c r="D43" s="28"/>
      <c r="E43" s="1"/>
      <c r="F43" s="46"/>
      <c r="G43" s="46"/>
      <c r="H43" s="30"/>
      <c r="I43" s="21" t="str">
        <f t="shared" si="0"/>
        <v/>
      </c>
      <c r="J43" s="66" t="str">
        <f t="shared" si="1"/>
        <v/>
      </c>
      <c r="K43" s="36" t="str">
        <f t="shared" si="2"/>
        <v/>
      </c>
      <c r="L43" s="82"/>
      <c r="M43" s="85"/>
      <c r="N43" s="82"/>
      <c r="O43" s="41"/>
      <c r="P43" s="30"/>
      <c r="Q43" s="46" t="str">
        <f t="shared" si="3"/>
        <v/>
      </c>
      <c r="R43" s="21" t="str">
        <f t="shared" si="4"/>
        <v/>
      </c>
      <c r="S43" s="64" t="str">
        <f t="shared" si="5"/>
        <v/>
      </c>
      <c r="T43" s="67" t="str">
        <f t="shared" si="6"/>
        <v/>
      </c>
      <c r="U43" s="1" t="str">
        <f t="shared" si="9"/>
        <v/>
      </c>
      <c r="V43" s="1" t="str">
        <f t="shared" si="7"/>
        <v/>
      </c>
      <c r="W43" s="1" t="str">
        <f t="shared" si="8"/>
        <v/>
      </c>
      <c r="X43" s="1"/>
      <c r="Y43" s="1"/>
      <c r="Z43" s="1"/>
      <c r="AA43" s="6"/>
      <c r="AD43"/>
      <c r="AE43"/>
    </row>
    <row r="44" spans="1:31" x14ac:dyDescent="0.15">
      <c r="A44" s="2"/>
      <c r="B44" s="2"/>
      <c r="C44" s="12"/>
      <c r="D44" s="11"/>
      <c r="E44" s="2"/>
      <c r="F44" s="45"/>
      <c r="G44" s="45"/>
      <c r="H44" s="31"/>
      <c r="I44" s="13" t="str">
        <f t="shared" si="0"/>
        <v/>
      </c>
      <c r="J44" s="56" t="str">
        <f t="shared" si="1"/>
        <v/>
      </c>
      <c r="K44" s="35" t="str">
        <f t="shared" si="2"/>
        <v/>
      </c>
      <c r="L44" s="81"/>
      <c r="M44" s="84"/>
      <c r="N44" s="81"/>
      <c r="O44" s="40"/>
      <c r="P44" s="31"/>
      <c r="Q44" s="45" t="str">
        <f t="shared" si="3"/>
        <v/>
      </c>
      <c r="R44" s="13" t="str">
        <f t="shared" si="4"/>
        <v/>
      </c>
      <c r="S44" s="55" t="str">
        <f t="shared" si="5"/>
        <v/>
      </c>
      <c r="T44" s="68" t="str">
        <f t="shared" si="6"/>
        <v/>
      </c>
      <c r="U44" s="2" t="str">
        <f t="shared" si="9"/>
        <v/>
      </c>
      <c r="V44" s="2" t="str">
        <f t="shared" si="7"/>
        <v/>
      </c>
      <c r="W44" s="2" t="str">
        <f t="shared" si="8"/>
        <v/>
      </c>
      <c r="X44" s="2"/>
      <c r="Y44" s="2"/>
      <c r="Z44" s="2"/>
      <c r="AA44" s="7"/>
      <c r="AD44"/>
      <c r="AE44"/>
    </row>
    <row r="45" spans="1:31" x14ac:dyDescent="0.15">
      <c r="A45" s="1"/>
      <c r="B45" s="1"/>
      <c r="C45" s="26"/>
      <c r="D45" s="28"/>
      <c r="E45" s="1"/>
      <c r="F45" s="46"/>
      <c r="G45" s="46"/>
      <c r="H45" s="30"/>
      <c r="I45" s="21" t="str">
        <f t="shared" si="0"/>
        <v/>
      </c>
      <c r="J45" s="66" t="str">
        <f t="shared" si="1"/>
        <v/>
      </c>
      <c r="K45" s="36" t="str">
        <f t="shared" si="2"/>
        <v/>
      </c>
      <c r="L45" s="82"/>
      <c r="M45" s="85"/>
      <c r="N45" s="82"/>
      <c r="O45" s="41"/>
      <c r="P45" s="30"/>
      <c r="Q45" s="46" t="str">
        <f t="shared" si="3"/>
        <v/>
      </c>
      <c r="R45" s="21" t="str">
        <f t="shared" si="4"/>
        <v/>
      </c>
      <c r="S45" s="64" t="str">
        <f t="shared" si="5"/>
        <v/>
      </c>
      <c r="T45" s="67" t="str">
        <f t="shared" si="6"/>
        <v/>
      </c>
      <c r="U45" s="1" t="str">
        <f t="shared" si="9"/>
        <v/>
      </c>
      <c r="V45" s="1" t="str">
        <f t="shared" si="7"/>
        <v/>
      </c>
      <c r="W45" s="1" t="str">
        <f t="shared" si="8"/>
        <v/>
      </c>
      <c r="X45" s="1"/>
      <c r="Y45" s="1"/>
      <c r="Z45" s="1"/>
      <c r="AA45" s="6"/>
      <c r="AD45"/>
      <c r="AE45"/>
    </row>
    <row r="46" spans="1:31" x14ac:dyDescent="0.15">
      <c r="A46" s="2"/>
      <c r="B46" s="2"/>
      <c r="C46" s="12"/>
      <c r="D46" s="11"/>
      <c r="E46" s="2"/>
      <c r="F46" s="45"/>
      <c r="G46" s="45"/>
      <c r="H46" s="31"/>
      <c r="I46" s="13" t="str">
        <f t="shared" si="0"/>
        <v/>
      </c>
      <c r="J46" s="56" t="str">
        <f t="shared" si="1"/>
        <v/>
      </c>
      <c r="K46" s="35" t="str">
        <f t="shared" si="2"/>
        <v/>
      </c>
      <c r="L46" s="81"/>
      <c r="M46" s="84"/>
      <c r="N46" s="81"/>
      <c r="O46" s="40"/>
      <c r="P46" s="31"/>
      <c r="Q46" s="45" t="str">
        <f t="shared" si="3"/>
        <v/>
      </c>
      <c r="R46" s="13" t="str">
        <f t="shared" si="4"/>
        <v/>
      </c>
      <c r="S46" s="55" t="str">
        <f t="shared" si="5"/>
        <v/>
      </c>
      <c r="T46" s="68" t="str">
        <f t="shared" si="6"/>
        <v/>
      </c>
      <c r="U46" s="2" t="str">
        <f t="shared" si="9"/>
        <v/>
      </c>
      <c r="V46" s="2" t="str">
        <f t="shared" si="7"/>
        <v/>
      </c>
      <c r="W46" s="2" t="str">
        <f t="shared" si="8"/>
        <v/>
      </c>
      <c r="X46" s="2"/>
      <c r="Y46" s="2"/>
      <c r="Z46" s="2"/>
      <c r="AA46" s="7"/>
      <c r="AD46"/>
      <c r="AE46"/>
    </row>
    <row r="47" spans="1:31" x14ac:dyDescent="0.15">
      <c r="A47" s="1"/>
      <c r="B47" s="1"/>
      <c r="C47" s="26"/>
      <c r="D47" s="28"/>
      <c r="E47" s="1"/>
      <c r="F47" s="46"/>
      <c r="G47" s="46"/>
      <c r="H47" s="30"/>
      <c r="I47" s="21" t="str">
        <f t="shared" si="0"/>
        <v/>
      </c>
      <c r="J47" s="66" t="str">
        <f t="shared" si="1"/>
        <v/>
      </c>
      <c r="K47" s="36" t="str">
        <f t="shared" si="2"/>
        <v/>
      </c>
      <c r="L47" s="82"/>
      <c r="M47" s="85"/>
      <c r="N47" s="82"/>
      <c r="O47" s="41"/>
      <c r="P47" s="30"/>
      <c r="Q47" s="46" t="str">
        <f t="shared" si="3"/>
        <v/>
      </c>
      <c r="R47" s="21" t="str">
        <f t="shared" si="4"/>
        <v/>
      </c>
      <c r="S47" s="64" t="str">
        <f t="shared" si="5"/>
        <v/>
      </c>
      <c r="T47" s="67" t="str">
        <f t="shared" si="6"/>
        <v/>
      </c>
      <c r="U47" s="1" t="str">
        <f t="shared" si="9"/>
        <v/>
      </c>
      <c r="V47" s="1" t="str">
        <f t="shared" si="7"/>
        <v/>
      </c>
      <c r="W47" s="1" t="str">
        <f t="shared" si="8"/>
        <v/>
      </c>
      <c r="X47" s="1"/>
      <c r="Y47" s="1"/>
      <c r="Z47" s="1"/>
      <c r="AA47" s="6"/>
      <c r="AD47"/>
      <c r="AE47"/>
    </row>
    <row r="48" spans="1:31" x14ac:dyDescent="0.15">
      <c r="A48" s="2"/>
      <c r="B48" s="2"/>
      <c r="C48" s="12"/>
      <c r="D48" s="11"/>
      <c r="E48" s="2"/>
      <c r="F48" s="45"/>
      <c r="G48" s="45"/>
      <c r="H48" s="31"/>
      <c r="I48" s="13" t="str">
        <f t="shared" si="0"/>
        <v/>
      </c>
      <c r="J48" s="56" t="str">
        <f t="shared" si="1"/>
        <v/>
      </c>
      <c r="K48" s="35" t="str">
        <f t="shared" si="2"/>
        <v/>
      </c>
      <c r="L48" s="81"/>
      <c r="M48" s="84"/>
      <c r="N48" s="81"/>
      <c r="O48" s="40"/>
      <c r="P48" s="31"/>
      <c r="Q48" s="45" t="str">
        <f t="shared" si="3"/>
        <v/>
      </c>
      <c r="R48" s="13" t="str">
        <f t="shared" si="4"/>
        <v/>
      </c>
      <c r="S48" s="55" t="str">
        <f t="shared" si="5"/>
        <v/>
      </c>
      <c r="T48" s="68" t="str">
        <f t="shared" si="6"/>
        <v/>
      </c>
      <c r="U48" s="2" t="str">
        <f t="shared" si="9"/>
        <v/>
      </c>
      <c r="V48" s="2" t="str">
        <f t="shared" si="7"/>
        <v/>
      </c>
      <c r="W48" s="2" t="str">
        <f t="shared" si="8"/>
        <v/>
      </c>
      <c r="X48" s="2"/>
      <c r="Y48" s="2"/>
      <c r="Z48" s="2"/>
      <c r="AA48" s="7"/>
      <c r="AD48"/>
      <c r="AE48"/>
    </row>
    <row r="49" spans="1:31" x14ac:dyDescent="0.15">
      <c r="A49" s="1"/>
      <c r="B49" s="1"/>
      <c r="C49" s="26"/>
      <c r="D49" s="28"/>
      <c r="E49" s="1"/>
      <c r="F49" s="46"/>
      <c r="G49" s="46"/>
      <c r="H49" s="30"/>
      <c r="I49" s="21" t="str">
        <f t="shared" si="0"/>
        <v/>
      </c>
      <c r="J49" s="66" t="str">
        <f t="shared" si="1"/>
        <v/>
      </c>
      <c r="K49" s="36" t="str">
        <f t="shared" si="2"/>
        <v/>
      </c>
      <c r="L49" s="82"/>
      <c r="M49" s="85"/>
      <c r="N49" s="82"/>
      <c r="O49" s="41"/>
      <c r="P49" s="30"/>
      <c r="Q49" s="46" t="str">
        <f t="shared" si="3"/>
        <v/>
      </c>
      <c r="R49" s="21" t="str">
        <f t="shared" si="4"/>
        <v/>
      </c>
      <c r="S49" s="64" t="str">
        <f t="shared" si="5"/>
        <v/>
      </c>
      <c r="T49" s="67" t="str">
        <f t="shared" si="6"/>
        <v/>
      </c>
      <c r="U49" s="1" t="str">
        <f t="shared" si="9"/>
        <v/>
      </c>
      <c r="V49" s="1" t="str">
        <f t="shared" si="7"/>
        <v/>
      </c>
      <c r="W49" s="1" t="str">
        <f t="shared" si="8"/>
        <v/>
      </c>
      <c r="X49" s="1"/>
      <c r="Y49" s="1"/>
      <c r="Z49" s="1"/>
      <c r="AA49" s="6"/>
      <c r="AD49"/>
      <c r="AE49"/>
    </row>
    <row r="50" spans="1:31" x14ac:dyDescent="0.15">
      <c r="A50" s="2"/>
      <c r="B50" s="2"/>
      <c r="C50" s="12"/>
      <c r="D50" s="11"/>
      <c r="E50" s="2"/>
      <c r="F50" s="45"/>
      <c r="G50" s="45"/>
      <c r="H50" s="31"/>
      <c r="I50" s="13" t="str">
        <f t="shared" si="0"/>
        <v/>
      </c>
      <c r="J50" s="56" t="str">
        <f t="shared" si="1"/>
        <v/>
      </c>
      <c r="K50" s="35" t="str">
        <f t="shared" si="2"/>
        <v/>
      </c>
      <c r="L50" s="81"/>
      <c r="M50" s="84"/>
      <c r="N50" s="81"/>
      <c r="O50" s="40"/>
      <c r="P50" s="31"/>
      <c r="Q50" s="45" t="str">
        <f t="shared" si="3"/>
        <v/>
      </c>
      <c r="R50" s="13" t="str">
        <f t="shared" si="4"/>
        <v/>
      </c>
      <c r="S50" s="55" t="str">
        <f t="shared" si="5"/>
        <v/>
      </c>
      <c r="T50" s="68" t="str">
        <f t="shared" si="6"/>
        <v/>
      </c>
      <c r="U50" s="2" t="str">
        <f t="shared" si="9"/>
        <v/>
      </c>
      <c r="V50" s="2" t="str">
        <f t="shared" si="7"/>
        <v/>
      </c>
      <c r="W50" s="2" t="str">
        <f t="shared" si="8"/>
        <v/>
      </c>
      <c r="X50" s="2"/>
      <c r="Y50" s="2"/>
      <c r="Z50" s="2"/>
      <c r="AA50" s="7"/>
      <c r="AD50"/>
      <c r="AE50"/>
    </row>
    <row r="51" spans="1:31" x14ac:dyDescent="0.15">
      <c r="A51" s="1"/>
      <c r="B51" s="1"/>
      <c r="C51" s="26"/>
      <c r="D51" s="28"/>
      <c r="E51" s="1"/>
      <c r="F51" s="46"/>
      <c r="G51" s="46"/>
      <c r="H51" s="30"/>
      <c r="I51" s="21" t="str">
        <f t="shared" si="0"/>
        <v/>
      </c>
      <c r="J51" s="66" t="str">
        <f t="shared" si="1"/>
        <v/>
      </c>
      <c r="K51" s="36" t="str">
        <f t="shared" si="2"/>
        <v/>
      </c>
      <c r="L51" s="82"/>
      <c r="M51" s="85"/>
      <c r="N51" s="82"/>
      <c r="O51" s="41"/>
      <c r="P51" s="30"/>
      <c r="Q51" s="46" t="str">
        <f t="shared" si="3"/>
        <v/>
      </c>
      <c r="R51" s="21" t="str">
        <f t="shared" si="4"/>
        <v/>
      </c>
      <c r="S51" s="64" t="str">
        <f t="shared" si="5"/>
        <v/>
      </c>
      <c r="T51" s="67" t="str">
        <f t="shared" si="6"/>
        <v/>
      </c>
      <c r="U51" s="1" t="str">
        <f t="shared" si="9"/>
        <v/>
      </c>
      <c r="V51" s="1" t="str">
        <f t="shared" si="7"/>
        <v/>
      </c>
      <c r="W51" s="1" t="str">
        <f t="shared" si="8"/>
        <v/>
      </c>
      <c r="X51" s="1"/>
      <c r="Y51" s="1"/>
      <c r="Z51" s="1"/>
      <c r="AA51" s="6"/>
      <c r="AD51"/>
      <c r="AE51"/>
    </row>
    <row r="52" spans="1:31" x14ac:dyDescent="0.15">
      <c r="A52" s="2"/>
      <c r="B52" s="2"/>
      <c r="C52" s="12"/>
      <c r="D52" s="11"/>
      <c r="E52" s="2"/>
      <c r="F52" s="45"/>
      <c r="G52" s="45"/>
      <c r="H52" s="31"/>
      <c r="I52" s="13" t="str">
        <f t="shared" si="0"/>
        <v/>
      </c>
      <c r="J52" s="56" t="str">
        <f t="shared" si="1"/>
        <v/>
      </c>
      <c r="K52" s="35" t="str">
        <f t="shared" si="2"/>
        <v/>
      </c>
      <c r="L52" s="81"/>
      <c r="M52" s="84"/>
      <c r="N52" s="81"/>
      <c r="O52" s="40"/>
      <c r="P52" s="31"/>
      <c r="Q52" s="45" t="str">
        <f t="shared" si="3"/>
        <v/>
      </c>
      <c r="R52" s="13" t="str">
        <f t="shared" si="4"/>
        <v/>
      </c>
      <c r="S52" s="55" t="str">
        <f t="shared" si="5"/>
        <v/>
      </c>
      <c r="T52" s="68" t="str">
        <f t="shared" si="6"/>
        <v/>
      </c>
      <c r="U52" s="2" t="str">
        <f t="shared" si="9"/>
        <v/>
      </c>
      <c r="V52" s="2" t="str">
        <f t="shared" si="7"/>
        <v/>
      </c>
      <c r="W52" s="2" t="str">
        <f t="shared" si="8"/>
        <v/>
      </c>
      <c r="X52" s="2"/>
      <c r="Y52" s="2"/>
      <c r="Z52" s="2"/>
      <c r="AA52" s="7"/>
      <c r="AB52" s="4"/>
      <c r="AC52" s="4"/>
      <c r="AD52"/>
      <c r="AE52"/>
    </row>
    <row r="53" spans="1:31" x14ac:dyDescent="0.15">
      <c r="A53" s="1"/>
      <c r="B53" s="1"/>
      <c r="C53" s="26"/>
      <c r="D53" s="28"/>
      <c r="E53" s="1"/>
      <c r="F53" s="46"/>
      <c r="G53" s="46"/>
      <c r="H53" s="30"/>
      <c r="I53" s="21" t="str">
        <f t="shared" si="0"/>
        <v/>
      </c>
      <c r="J53" s="66" t="str">
        <f t="shared" si="1"/>
        <v/>
      </c>
      <c r="K53" s="36" t="str">
        <f t="shared" si="2"/>
        <v/>
      </c>
      <c r="L53" s="82"/>
      <c r="M53" s="85"/>
      <c r="N53" s="82"/>
      <c r="O53" s="41"/>
      <c r="P53" s="30"/>
      <c r="Q53" s="46" t="str">
        <f t="shared" si="3"/>
        <v/>
      </c>
      <c r="R53" s="21" t="str">
        <f t="shared" si="4"/>
        <v/>
      </c>
      <c r="S53" s="64" t="str">
        <f t="shared" si="5"/>
        <v/>
      </c>
      <c r="T53" s="67" t="str">
        <f t="shared" si="6"/>
        <v/>
      </c>
      <c r="U53" s="1" t="str">
        <f t="shared" si="9"/>
        <v/>
      </c>
      <c r="V53" s="1" t="str">
        <f t="shared" si="7"/>
        <v/>
      </c>
      <c r="W53" s="1" t="str">
        <f t="shared" si="8"/>
        <v/>
      </c>
      <c r="X53" s="1"/>
      <c r="Y53" s="1"/>
      <c r="Z53" s="1"/>
      <c r="AA53" s="6"/>
      <c r="AB53" s="9"/>
      <c r="AC53" s="10"/>
    </row>
    <row r="54" spans="1:31" x14ac:dyDescent="0.15">
      <c r="A54" s="2"/>
      <c r="B54" s="2"/>
      <c r="C54" s="12"/>
      <c r="D54" s="11"/>
      <c r="E54" s="2"/>
      <c r="F54" s="45"/>
      <c r="G54" s="45"/>
      <c r="H54" s="31"/>
      <c r="I54" s="13" t="str">
        <f t="shared" si="0"/>
        <v/>
      </c>
      <c r="J54" s="56" t="str">
        <f t="shared" si="1"/>
        <v/>
      </c>
      <c r="K54" s="35" t="str">
        <f t="shared" si="2"/>
        <v/>
      </c>
      <c r="L54" s="81"/>
      <c r="M54" s="84"/>
      <c r="N54" s="81"/>
      <c r="O54" s="40"/>
      <c r="P54" s="31"/>
      <c r="Q54" s="45" t="str">
        <f t="shared" si="3"/>
        <v/>
      </c>
      <c r="R54" s="13" t="str">
        <f t="shared" si="4"/>
        <v/>
      </c>
      <c r="S54" s="55" t="str">
        <f t="shared" si="5"/>
        <v/>
      </c>
      <c r="T54" s="68" t="str">
        <f t="shared" si="6"/>
        <v/>
      </c>
      <c r="U54" s="2" t="str">
        <f t="shared" si="9"/>
        <v/>
      </c>
      <c r="V54" s="2" t="str">
        <f t="shared" si="7"/>
        <v/>
      </c>
      <c r="W54" s="2" t="str">
        <f t="shared" si="8"/>
        <v/>
      </c>
      <c r="X54" s="2"/>
      <c r="Y54" s="2"/>
      <c r="Z54" s="2"/>
      <c r="AA54" s="7"/>
      <c r="AB54" s="4"/>
      <c r="AC54" s="4"/>
    </row>
    <row r="55" spans="1:31" x14ac:dyDescent="0.15">
      <c r="A55" s="1"/>
      <c r="B55" s="1"/>
      <c r="C55" s="26"/>
      <c r="D55" s="28"/>
      <c r="E55" s="1"/>
      <c r="F55" s="46"/>
      <c r="G55" s="46"/>
      <c r="H55" s="30"/>
      <c r="I55" s="21" t="str">
        <f t="shared" si="0"/>
        <v/>
      </c>
      <c r="J55" s="66" t="str">
        <f t="shared" si="1"/>
        <v/>
      </c>
      <c r="K55" s="36" t="str">
        <f t="shared" si="2"/>
        <v/>
      </c>
      <c r="L55" s="82"/>
      <c r="M55" s="85"/>
      <c r="N55" s="82"/>
      <c r="O55" s="41"/>
      <c r="P55" s="30"/>
      <c r="Q55" s="46" t="str">
        <f t="shared" si="3"/>
        <v/>
      </c>
      <c r="R55" s="21" t="str">
        <f t="shared" si="4"/>
        <v/>
      </c>
      <c r="S55" s="64" t="str">
        <f t="shared" si="5"/>
        <v/>
      </c>
      <c r="T55" s="67" t="str">
        <f t="shared" si="6"/>
        <v/>
      </c>
      <c r="U55" s="1" t="str">
        <f t="shared" si="9"/>
        <v/>
      </c>
      <c r="V55" s="1" t="str">
        <f t="shared" si="7"/>
        <v/>
      </c>
      <c r="W55" s="1" t="str">
        <f t="shared" si="8"/>
        <v/>
      </c>
      <c r="X55" s="1"/>
      <c r="Y55" s="1"/>
      <c r="Z55" s="1"/>
      <c r="AA55" s="6"/>
      <c r="AB55" s="4"/>
      <c r="AC55" s="4"/>
    </row>
    <row r="56" spans="1:31" x14ac:dyDescent="0.15">
      <c r="A56" s="2"/>
      <c r="B56" s="2"/>
      <c r="C56" s="12"/>
      <c r="D56" s="11"/>
      <c r="E56" s="2"/>
      <c r="F56" s="45"/>
      <c r="G56" s="45"/>
      <c r="H56" s="31"/>
      <c r="I56" s="13" t="str">
        <f t="shared" si="0"/>
        <v/>
      </c>
      <c r="J56" s="56" t="str">
        <f t="shared" si="1"/>
        <v/>
      </c>
      <c r="K56" s="35" t="str">
        <f t="shared" si="2"/>
        <v/>
      </c>
      <c r="L56" s="81"/>
      <c r="M56" s="84"/>
      <c r="N56" s="81"/>
      <c r="O56" s="40"/>
      <c r="P56" s="31"/>
      <c r="Q56" s="45" t="str">
        <f t="shared" si="3"/>
        <v/>
      </c>
      <c r="R56" s="13" t="str">
        <f t="shared" si="4"/>
        <v/>
      </c>
      <c r="S56" s="55" t="str">
        <f t="shared" si="5"/>
        <v/>
      </c>
      <c r="T56" s="68" t="str">
        <f t="shared" si="6"/>
        <v/>
      </c>
      <c r="U56" s="2" t="str">
        <f t="shared" si="9"/>
        <v/>
      </c>
      <c r="V56" s="2" t="str">
        <f t="shared" si="7"/>
        <v/>
      </c>
      <c r="W56" s="2" t="str">
        <f t="shared" si="8"/>
        <v/>
      </c>
      <c r="X56" s="2"/>
      <c r="Y56" s="2"/>
      <c r="Z56" s="2"/>
      <c r="AA56" s="7"/>
      <c r="AB56" s="4"/>
      <c r="AC56" s="4"/>
    </row>
    <row r="57" spans="1:31" x14ac:dyDescent="0.15">
      <c r="A57" s="1"/>
      <c r="B57" s="1"/>
      <c r="C57" s="26"/>
      <c r="D57" s="28"/>
      <c r="E57" s="1"/>
      <c r="F57" s="46"/>
      <c r="G57" s="46"/>
      <c r="H57" s="30"/>
      <c r="I57" s="21" t="str">
        <f t="shared" si="0"/>
        <v/>
      </c>
      <c r="J57" s="66" t="str">
        <f t="shared" si="1"/>
        <v/>
      </c>
      <c r="K57" s="36" t="str">
        <f t="shared" si="2"/>
        <v/>
      </c>
      <c r="L57" s="82"/>
      <c r="M57" s="85"/>
      <c r="N57" s="82"/>
      <c r="O57" s="41"/>
      <c r="P57" s="30"/>
      <c r="Q57" s="46" t="str">
        <f t="shared" si="3"/>
        <v/>
      </c>
      <c r="R57" s="21" t="str">
        <f t="shared" si="4"/>
        <v/>
      </c>
      <c r="S57" s="64" t="str">
        <f t="shared" si="5"/>
        <v/>
      </c>
      <c r="T57" s="67" t="str">
        <f t="shared" si="6"/>
        <v/>
      </c>
      <c r="U57" s="1" t="str">
        <f t="shared" si="9"/>
        <v/>
      </c>
      <c r="V57" s="1" t="str">
        <f t="shared" si="7"/>
        <v/>
      </c>
      <c r="W57" s="1" t="str">
        <f t="shared" si="8"/>
        <v/>
      </c>
      <c r="X57" s="1"/>
      <c r="Y57" s="1"/>
      <c r="Z57" s="1"/>
      <c r="AA57" s="6"/>
      <c r="AB57" s="4"/>
      <c r="AC57" s="4"/>
    </row>
    <row r="58" spans="1:31" x14ac:dyDescent="0.15">
      <c r="A58" s="2"/>
      <c r="B58" s="2"/>
      <c r="C58" s="12"/>
      <c r="D58" s="11"/>
      <c r="E58" s="2"/>
      <c r="F58" s="45"/>
      <c r="G58" s="45"/>
      <c r="H58" s="31"/>
      <c r="I58" s="13" t="str">
        <f t="shared" si="0"/>
        <v/>
      </c>
      <c r="J58" s="56" t="str">
        <f t="shared" si="1"/>
        <v/>
      </c>
      <c r="K58" s="35" t="str">
        <f t="shared" si="2"/>
        <v/>
      </c>
      <c r="L58" s="81"/>
      <c r="M58" s="84"/>
      <c r="N58" s="81"/>
      <c r="O58" s="40"/>
      <c r="P58" s="31"/>
      <c r="Q58" s="45" t="str">
        <f t="shared" si="3"/>
        <v/>
      </c>
      <c r="R58" s="13" t="str">
        <f t="shared" si="4"/>
        <v/>
      </c>
      <c r="S58" s="55" t="str">
        <f t="shared" si="5"/>
        <v/>
      </c>
      <c r="T58" s="68" t="str">
        <f t="shared" si="6"/>
        <v/>
      </c>
      <c r="U58" s="2" t="str">
        <f t="shared" si="9"/>
        <v/>
      </c>
      <c r="V58" s="2" t="str">
        <f t="shared" si="7"/>
        <v/>
      </c>
      <c r="W58" s="2" t="str">
        <f t="shared" si="8"/>
        <v/>
      </c>
      <c r="X58" s="2"/>
      <c r="Y58" s="2"/>
      <c r="Z58" s="2"/>
      <c r="AA58" s="2"/>
      <c r="AB58" s="4"/>
      <c r="AC58" s="4"/>
    </row>
    <row r="59" spans="1:31" x14ac:dyDescent="0.15">
      <c r="A59" s="1"/>
      <c r="B59" s="1"/>
      <c r="C59" s="26"/>
      <c r="D59" s="28"/>
      <c r="E59" s="1"/>
      <c r="F59" s="46"/>
      <c r="G59" s="46"/>
      <c r="H59" s="30"/>
      <c r="I59" s="21" t="str">
        <f t="shared" si="0"/>
        <v/>
      </c>
      <c r="J59" s="66" t="str">
        <f t="shared" si="1"/>
        <v/>
      </c>
      <c r="K59" s="36" t="str">
        <f t="shared" si="2"/>
        <v/>
      </c>
      <c r="L59" s="82"/>
      <c r="M59" s="85"/>
      <c r="N59" s="82"/>
      <c r="O59" s="41"/>
      <c r="P59" s="30"/>
      <c r="Q59" s="46" t="str">
        <f t="shared" si="3"/>
        <v/>
      </c>
      <c r="R59" s="21" t="str">
        <f t="shared" si="4"/>
        <v/>
      </c>
      <c r="S59" s="64" t="str">
        <f t="shared" si="5"/>
        <v/>
      </c>
      <c r="T59" s="67" t="str">
        <f t="shared" si="6"/>
        <v/>
      </c>
      <c r="U59" s="1" t="str">
        <f t="shared" si="9"/>
        <v/>
      </c>
      <c r="V59" s="1" t="str">
        <f t="shared" si="7"/>
        <v/>
      </c>
      <c r="W59" s="1" t="str">
        <f t="shared" si="8"/>
        <v/>
      </c>
      <c r="X59" s="1"/>
      <c r="Y59" s="1"/>
      <c r="Z59" s="1"/>
      <c r="AA59" s="1"/>
      <c r="AB59" s="4"/>
      <c r="AC59" s="4"/>
    </row>
    <row r="60" spans="1:31" x14ac:dyDescent="0.15">
      <c r="A60" s="2"/>
      <c r="B60" s="2"/>
      <c r="C60" s="12"/>
      <c r="D60" s="11"/>
      <c r="E60" s="2"/>
      <c r="F60" s="45"/>
      <c r="G60" s="45"/>
      <c r="H60" s="31"/>
      <c r="I60" s="13" t="str">
        <f t="shared" si="0"/>
        <v/>
      </c>
      <c r="J60" s="56" t="str">
        <f t="shared" si="1"/>
        <v/>
      </c>
      <c r="K60" s="35" t="str">
        <f t="shared" si="2"/>
        <v/>
      </c>
      <c r="L60" s="81"/>
      <c r="M60" s="84"/>
      <c r="N60" s="81"/>
      <c r="O60" s="40"/>
      <c r="P60" s="31"/>
      <c r="Q60" s="45" t="str">
        <f t="shared" si="3"/>
        <v/>
      </c>
      <c r="R60" s="13" t="str">
        <f t="shared" si="4"/>
        <v/>
      </c>
      <c r="S60" s="55" t="str">
        <f t="shared" si="5"/>
        <v/>
      </c>
      <c r="T60" s="68" t="str">
        <f t="shared" si="6"/>
        <v/>
      </c>
      <c r="U60" s="2" t="str">
        <f t="shared" si="9"/>
        <v/>
      </c>
      <c r="V60" s="2" t="str">
        <f t="shared" si="7"/>
        <v/>
      </c>
      <c r="W60" s="2" t="str">
        <f t="shared" si="8"/>
        <v/>
      </c>
      <c r="X60" s="2"/>
      <c r="Y60" s="2"/>
      <c r="Z60" s="2"/>
      <c r="AA60" s="2"/>
      <c r="AB60" s="4"/>
      <c r="AC60" s="4"/>
    </row>
    <row r="61" spans="1:31" x14ac:dyDescent="0.15">
      <c r="A61" s="1"/>
      <c r="B61" s="1"/>
      <c r="C61" s="26"/>
      <c r="D61" s="28"/>
      <c r="E61" s="1"/>
      <c r="F61" s="46"/>
      <c r="G61" s="46"/>
      <c r="H61" s="30"/>
      <c r="I61" s="21" t="str">
        <f t="shared" si="0"/>
        <v/>
      </c>
      <c r="J61" s="66" t="str">
        <f t="shared" si="1"/>
        <v/>
      </c>
      <c r="K61" s="36" t="str">
        <f t="shared" si="2"/>
        <v/>
      </c>
      <c r="L61" s="82"/>
      <c r="M61" s="85"/>
      <c r="N61" s="82"/>
      <c r="O61" s="41"/>
      <c r="P61" s="30"/>
      <c r="Q61" s="46" t="str">
        <f t="shared" si="3"/>
        <v/>
      </c>
      <c r="R61" s="21" t="str">
        <f t="shared" si="4"/>
        <v/>
      </c>
      <c r="S61" s="64" t="str">
        <f t="shared" si="5"/>
        <v/>
      </c>
      <c r="T61" s="67" t="str">
        <f t="shared" si="6"/>
        <v/>
      </c>
      <c r="U61" s="1" t="str">
        <f t="shared" si="9"/>
        <v/>
      </c>
      <c r="V61" s="1" t="str">
        <f t="shared" si="7"/>
        <v/>
      </c>
      <c r="W61" s="1" t="str">
        <f t="shared" si="8"/>
        <v/>
      </c>
      <c r="X61" s="1"/>
      <c r="Y61" s="1"/>
      <c r="Z61" s="1"/>
      <c r="AA61" s="1"/>
      <c r="AB61" s="4"/>
      <c r="AC61" s="4"/>
    </row>
    <row r="62" spans="1:31" x14ac:dyDescent="0.15">
      <c r="A62" s="2"/>
      <c r="B62" s="2"/>
      <c r="C62" s="12"/>
      <c r="D62" s="11"/>
      <c r="E62" s="2"/>
      <c r="F62" s="45"/>
      <c r="G62" s="45"/>
      <c r="H62" s="31"/>
      <c r="I62" s="13" t="str">
        <f t="shared" si="0"/>
        <v/>
      </c>
      <c r="J62" s="56" t="str">
        <f t="shared" si="1"/>
        <v/>
      </c>
      <c r="K62" s="35" t="str">
        <f t="shared" si="2"/>
        <v/>
      </c>
      <c r="L62" s="81"/>
      <c r="M62" s="84"/>
      <c r="N62" s="81"/>
      <c r="O62" s="40"/>
      <c r="P62" s="31"/>
      <c r="Q62" s="45" t="str">
        <f t="shared" si="3"/>
        <v/>
      </c>
      <c r="R62" s="13" t="str">
        <f t="shared" si="4"/>
        <v/>
      </c>
      <c r="S62" s="55" t="str">
        <f t="shared" si="5"/>
        <v/>
      </c>
      <c r="T62" s="68" t="str">
        <f t="shared" si="6"/>
        <v/>
      </c>
      <c r="U62" s="2" t="str">
        <f t="shared" si="9"/>
        <v/>
      </c>
      <c r="V62" s="2" t="str">
        <f t="shared" si="7"/>
        <v/>
      </c>
      <c r="W62" s="2" t="str">
        <f t="shared" si="8"/>
        <v/>
      </c>
      <c r="X62" s="2"/>
      <c r="Y62" s="2"/>
      <c r="Z62" s="2"/>
      <c r="AA62" s="2"/>
      <c r="AB62" s="4"/>
      <c r="AC62" s="4"/>
    </row>
    <row r="63" spans="1:31" x14ac:dyDescent="0.15">
      <c r="A63" s="1"/>
      <c r="B63" s="1"/>
      <c r="C63" s="26"/>
      <c r="D63" s="28"/>
      <c r="E63" s="1"/>
      <c r="F63" s="46"/>
      <c r="G63" s="46"/>
      <c r="H63" s="30"/>
      <c r="I63" s="21" t="str">
        <f t="shared" ref="I63:I126" si="10">IF(G63=0,"",IF(C63="L",E63-G63,G63-E63)*D63)</f>
        <v/>
      </c>
      <c r="J63" s="66" t="str">
        <f t="shared" ref="J63:J126" si="11">IFERROR(IF(H63=0,"",I63/H63),"")</f>
        <v/>
      </c>
      <c r="K63" s="36" t="str">
        <f t="shared" ref="K63:K126" si="12">IFERROR(ROUND(IF(I63=0,"0",IF(C63="L",F63*D63-E63*D63,E63*D63-F63*D63)/I63),1),"")</f>
        <v/>
      </c>
      <c r="L63" s="82"/>
      <c r="M63" s="85"/>
      <c r="N63" s="82"/>
      <c r="O63" s="41"/>
      <c r="P63" s="30"/>
      <c r="Q63" s="46" t="str">
        <f t="shared" ref="Q63:Q126" si="13">IF(D63=0,"",IF(C63="L",P63-E63,E63-P63))</f>
        <v/>
      </c>
      <c r="R63" s="21" t="str">
        <f t="shared" ref="R63:R126" si="14">IF(D63=0,"",IF(C63="L",P63*D63-E63*D63,E63*D63-P63*D63))</f>
        <v/>
      </c>
      <c r="S63" s="64" t="str">
        <f t="shared" ref="S63:S126" si="15">IF(D63=0,"",R63/H63)</f>
        <v/>
      </c>
      <c r="T63" s="67" t="str">
        <f t="shared" ref="T63:T126" si="16">IF(H63=0,"",R63/I63)</f>
        <v/>
      </c>
      <c r="U63" s="1" t="str">
        <f t="shared" si="9"/>
        <v/>
      </c>
      <c r="V63" s="1" t="str">
        <f t="shared" ref="V63:V126" si="17">IF(D63=0,"",IF(S63&gt;0,1,0))</f>
        <v/>
      </c>
      <c r="W63" s="1" t="str">
        <f t="shared" ref="W63:W126" si="18">V63</f>
        <v/>
      </c>
      <c r="X63" s="1"/>
      <c r="Y63" s="1"/>
      <c r="Z63" s="1"/>
      <c r="AA63" s="1"/>
      <c r="AB63" s="4"/>
      <c r="AC63" s="4"/>
    </row>
    <row r="64" spans="1:31" x14ac:dyDescent="0.15">
      <c r="A64" s="2"/>
      <c r="B64" s="2"/>
      <c r="C64" s="12"/>
      <c r="D64" s="11"/>
      <c r="E64" s="2"/>
      <c r="F64" s="45"/>
      <c r="G64" s="45"/>
      <c r="H64" s="31"/>
      <c r="I64" s="13" t="str">
        <f t="shared" si="10"/>
        <v/>
      </c>
      <c r="J64" s="56" t="str">
        <f t="shared" si="11"/>
        <v/>
      </c>
      <c r="K64" s="35" t="str">
        <f t="shared" si="12"/>
        <v/>
      </c>
      <c r="L64" s="81"/>
      <c r="M64" s="84"/>
      <c r="N64" s="81"/>
      <c r="O64" s="40"/>
      <c r="P64" s="31"/>
      <c r="Q64" s="45" t="str">
        <f t="shared" si="13"/>
        <v/>
      </c>
      <c r="R64" s="13" t="str">
        <f t="shared" si="14"/>
        <v/>
      </c>
      <c r="S64" s="55" t="str">
        <f t="shared" si="15"/>
        <v/>
      </c>
      <c r="T64" s="68" t="str">
        <f t="shared" si="16"/>
        <v/>
      </c>
      <c r="U64" s="2" t="str">
        <f t="shared" ref="U64:U127" si="19">IF(D64=0,"",U63+1)</f>
        <v/>
      </c>
      <c r="V64" s="2" t="str">
        <f t="shared" si="17"/>
        <v/>
      </c>
      <c r="W64" s="2" t="str">
        <f t="shared" si="18"/>
        <v/>
      </c>
      <c r="X64" s="2"/>
      <c r="Y64" s="2"/>
      <c r="Z64" s="2"/>
      <c r="AA64" s="2"/>
      <c r="AB64" s="4"/>
      <c r="AC64" s="4"/>
    </row>
    <row r="65" spans="1:29" x14ac:dyDescent="0.15">
      <c r="A65" s="1"/>
      <c r="B65" s="1"/>
      <c r="C65" s="26"/>
      <c r="D65" s="28"/>
      <c r="E65" s="1"/>
      <c r="F65" s="46"/>
      <c r="G65" s="46"/>
      <c r="H65" s="30"/>
      <c r="I65" s="21" t="str">
        <f t="shared" si="10"/>
        <v/>
      </c>
      <c r="J65" s="66" t="str">
        <f t="shared" si="11"/>
        <v/>
      </c>
      <c r="K65" s="36" t="str">
        <f t="shared" si="12"/>
        <v/>
      </c>
      <c r="L65" s="82"/>
      <c r="M65" s="85"/>
      <c r="N65" s="82"/>
      <c r="O65" s="41"/>
      <c r="P65" s="30"/>
      <c r="Q65" s="46" t="str">
        <f t="shared" si="13"/>
        <v/>
      </c>
      <c r="R65" s="21" t="str">
        <f t="shared" si="14"/>
        <v/>
      </c>
      <c r="S65" s="64" t="str">
        <f t="shared" si="15"/>
        <v/>
      </c>
      <c r="T65" s="67" t="str">
        <f t="shared" si="16"/>
        <v/>
      </c>
      <c r="U65" s="1" t="str">
        <f t="shared" si="19"/>
        <v/>
      </c>
      <c r="V65" s="1" t="str">
        <f t="shared" si="17"/>
        <v/>
      </c>
      <c r="W65" s="1" t="str">
        <f t="shared" si="18"/>
        <v/>
      </c>
      <c r="X65" s="1"/>
      <c r="Y65" s="1"/>
      <c r="Z65" s="1"/>
      <c r="AA65" s="1"/>
      <c r="AB65" s="4"/>
      <c r="AC65" s="4"/>
    </row>
    <row r="66" spans="1:29" x14ac:dyDescent="0.15">
      <c r="A66" s="2"/>
      <c r="B66" s="2"/>
      <c r="C66" s="12"/>
      <c r="D66" s="11"/>
      <c r="E66" s="2"/>
      <c r="F66" s="45"/>
      <c r="G66" s="45"/>
      <c r="H66" s="31"/>
      <c r="I66" s="13" t="str">
        <f t="shared" si="10"/>
        <v/>
      </c>
      <c r="J66" s="56" t="str">
        <f t="shared" si="11"/>
        <v/>
      </c>
      <c r="K66" s="35" t="str">
        <f t="shared" si="12"/>
        <v/>
      </c>
      <c r="L66" s="81"/>
      <c r="M66" s="84"/>
      <c r="N66" s="81"/>
      <c r="O66" s="40"/>
      <c r="P66" s="31"/>
      <c r="Q66" s="45" t="str">
        <f t="shared" si="13"/>
        <v/>
      </c>
      <c r="R66" s="13" t="str">
        <f t="shared" si="14"/>
        <v/>
      </c>
      <c r="S66" s="55" t="str">
        <f t="shared" si="15"/>
        <v/>
      </c>
      <c r="T66" s="68" t="str">
        <f t="shared" si="16"/>
        <v/>
      </c>
      <c r="U66" s="2" t="str">
        <f t="shared" si="19"/>
        <v/>
      </c>
      <c r="V66" s="2" t="str">
        <f t="shared" si="17"/>
        <v/>
      </c>
      <c r="W66" s="2" t="str">
        <f t="shared" si="18"/>
        <v/>
      </c>
      <c r="X66" s="2"/>
      <c r="Y66" s="2"/>
      <c r="Z66" s="2"/>
      <c r="AA66" s="2"/>
      <c r="AB66" s="4"/>
      <c r="AC66" s="4"/>
    </row>
    <row r="67" spans="1:29" x14ac:dyDescent="0.15">
      <c r="A67" s="1"/>
      <c r="B67" s="1"/>
      <c r="C67" s="26"/>
      <c r="D67" s="28"/>
      <c r="E67" s="1"/>
      <c r="F67" s="46"/>
      <c r="G67" s="46"/>
      <c r="H67" s="30"/>
      <c r="I67" s="21" t="str">
        <f t="shared" si="10"/>
        <v/>
      </c>
      <c r="J67" s="66" t="str">
        <f t="shared" si="11"/>
        <v/>
      </c>
      <c r="K67" s="36" t="str">
        <f t="shared" si="12"/>
        <v/>
      </c>
      <c r="L67" s="82"/>
      <c r="M67" s="85"/>
      <c r="N67" s="82"/>
      <c r="O67" s="41"/>
      <c r="P67" s="30"/>
      <c r="Q67" s="46" t="str">
        <f t="shared" si="13"/>
        <v/>
      </c>
      <c r="R67" s="21" t="str">
        <f t="shared" si="14"/>
        <v/>
      </c>
      <c r="S67" s="64" t="str">
        <f t="shared" si="15"/>
        <v/>
      </c>
      <c r="T67" s="67" t="str">
        <f t="shared" si="16"/>
        <v/>
      </c>
      <c r="U67" s="1" t="str">
        <f t="shared" si="19"/>
        <v/>
      </c>
      <c r="V67" s="1" t="str">
        <f t="shared" si="17"/>
        <v/>
      </c>
      <c r="W67" s="1" t="str">
        <f t="shared" si="18"/>
        <v/>
      </c>
      <c r="X67" s="1"/>
      <c r="Y67" s="1"/>
      <c r="Z67" s="1"/>
      <c r="AA67" s="1"/>
      <c r="AB67" s="4"/>
      <c r="AC67" s="4"/>
    </row>
    <row r="68" spans="1:29" x14ac:dyDescent="0.15">
      <c r="A68" s="2"/>
      <c r="B68" s="2"/>
      <c r="C68" s="12"/>
      <c r="D68" s="11"/>
      <c r="E68" s="2"/>
      <c r="F68" s="45"/>
      <c r="G68" s="45"/>
      <c r="H68" s="31"/>
      <c r="I68" s="13" t="str">
        <f t="shared" si="10"/>
        <v/>
      </c>
      <c r="J68" s="56" t="str">
        <f t="shared" si="11"/>
        <v/>
      </c>
      <c r="K68" s="35" t="str">
        <f t="shared" si="12"/>
        <v/>
      </c>
      <c r="L68" s="81"/>
      <c r="M68" s="84"/>
      <c r="N68" s="81"/>
      <c r="O68" s="40"/>
      <c r="P68" s="31"/>
      <c r="Q68" s="45" t="str">
        <f t="shared" si="13"/>
        <v/>
      </c>
      <c r="R68" s="13" t="str">
        <f t="shared" si="14"/>
        <v/>
      </c>
      <c r="S68" s="55" t="str">
        <f t="shared" si="15"/>
        <v/>
      </c>
      <c r="T68" s="68" t="str">
        <f t="shared" si="16"/>
        <v/>
      </c>
      <c r="U68" s="2" t="str">
        <f t="shared" si="19"/>
        <v/>
      </c>
      <c r="V68" s="2" t="str">
        <f t="shared" si="17"/>
        <v/>
      </c>
      <c r="W68" s="2" t="str">
        <f t="shared" si="18"/>
        <v/>
      </c>
      <c r="X68" s="2"/>
      <c r="Y68" s="2"/>
      <c r="Z68" s="2"/>
      <c r="AA68" s="2"/>
      <c r="AB68" s="4"/>
      <c r="AC68" s="4"/>
    </row>
    <row r="69" spans="1:29" x14ac:dyDescent="0.15">
      <c r="A69" s="1"/>
      <c r="B69" s="1"/>
      <c r="C69" s="26"/>
      <c r="D69" s="28"/>
      <c r="E69" s="1"/>
      <c r="F69" s="46"/>
      <c r="G69" s="46"/>
      <c r="H69" s="30"/>
      <c r="I69" s="21" t="str">
        <f t="shared" si="10"/>
        <v/>
      </c>
      <c r="J69" s="66" t="str">
        <f t="shared" si="11"/>
        <v/>
      </c>
      <c r="K69" s="36" t="str">
        <f t="shared" si="12"/>
        <v/>
      </c>
      <c r="L69" s="82"/>
      <c r="M69" s="85"/>
      <c r="N69" s="82"/>
      <c r="O69" s="41"/>
      <c r="P69" s="30"/>
      <c r="Q69" s="46" t="str">
        <f t="shared" si="13"/>
        <v/>
      </c>
      <c r="R69" s="21" t="str">
        <f t="shared" si="14"/>
        <v/>
      </c>
      <c r="S69" s="64" t="str">
        <f t="shared" si="15"/>
        <v/>
      </c>
      <c r="T69" s="67" t="str">
        <f t="shared" si="16"/>
        <v/>
      </c>
      <c r="U69" s="1" t="str">
        <f t="shared" si="19"/>
        <v/>
      </c>
      <c r="V69" s="1" t="str">
        <f t="shared" si="17"/>
        <v/>
      </c>
      <c r="W69" s="1" t="str">
        <f t="shared" si="18"/>
        <v/>
      </c>
      <c r="X69" s="1"/>
      <c r="Y69" s="1"/>
      <c r="Z69" s="1"/>
      <c r="AA69" s="1"/>
      <c r="AB69" s="4"/>
      <c r="AC69" s="4"/>
    </row>
    <row r="70" spans="1:29" x14ac:dyDescent="0.15">
      <c r="A70" s="2"/>
      <c r="B70" s="2"/>
      <c r="C70" s="12"/>
      <c r="D70" s="11"/>
      <c r="E70" s="2"/>
      <c r="F70" s="45"/>
      <c r="G70" s="45"/>
      <c r="H70" s="31"/>
      <c r="I70" s="13" t="str">
        <f t="shared" si="10"/>
        <v/>
      </c>
      <c r="J70" s="56" t="str">
        <f t="shared" si="11"/>
        <v/>
      </c>
      <c r="K70" s="35" t="str">
        <f t="shared" si="12"/>
        <v/>
      </c>
      <c r="L70" s="81"/>
      <c r="M70" s="84"/>
      <c r="N70" s="81"/>
      <c r="O70" s="40"/>
      <c r="P70" s="31"/>
      <c r="Q70" s="45" t="str">
        <f t="shared" si="13"/>
        <v/>
      </c>
      <c r="R70" s="13" t="str">
        <f t="shared" si="14"/>
        <v/>
      </c>
      <c r="S70" s="55" t="str">
        <f t="shared" si="15"/>
        <v/>
      </c>
      <c r="T70" s="68" t="str">
        <f t="shared" si="16"/>
        <v/>
      </c>
      <c r="U70" s="2" t="str">
        <f t="shared" si="19"/>
        <v/>
      </c>
      <c r="V70" s="2" t="str">
        <f t="shared" si="17"/>
        <v/>
      </c>
      <c r="W70" s="2" t="str">
        <f t="shared" si="18"/>
        <v/>
      </c>
      <c r="X70" s="2"/>
      <c r="Y70" s="2"/>
      <c r="Z70" s="2"/>
      <c r="AA70" s="2"/>
      <c r="AB70" s="4"/>
      <c r="AC70" s="4"/>
    </row>
    <row r="71" spans="1:29" x14ac:dyDescent="0.15">
      <c r="A71" s="1"/>
      <c r="B71" s="1"/>
      <c r="C71" s="26"/>
      <c r="D71" s="28"/>
      <c r="E71" s="1"/>
      <c r="F71" s="46"/>
      <c r="G71" s="46"/>
      <c r="H71" s="30"/>
      <c r="I71" s="21" t="str">
        <f t="shared" si="10"/>
        <v/>
      </c>
      <c r="J71" s="66" t="str">
        <f t="shared" si="11"/>
        <v/>
      </c>
      <c r="K71" s="36" t="str">
        <f t="shared" si="12"/>
        <v/>
      </c>
      <c r="L71" s="82"/>
      <c r="M71" s="85"/>
      <c r="N71" s="82"/>
      <c r="O71" s="41"/>
      <c r="P71" s="30"/>
      <c r="Q71" s="46" t="str">
        <f t="shared" si="13"/>
        <v/>
      </c>
      <c r="R71" s="21" t="str">
        <f t="shared" si="14"/>
        <v/>
      </c>
      <c r="S71" s="64" t="str">
        <f t="shared" si="15"/>
        <v/>
      </c>
      <c r="T71" s="67" t="str">
        <f t="shared" si="16"/>
        <v/>
      </c>
      <c r="U71" s="1" t="str">
        <f t="shared" si="19"/>
        <v/>
      </c>
      <c r="V71" s="1" t="str">
        <f t="shared" si="17"/>
        <v/>
      </c>
      <c r="W71" s="1" t="str">
        <f t="shared" si="18"/>
        <v/>
      </c>
      <c r="X71" s="1"/>
      <c r="Y71" s="1"/>
      <c r="Z71" s="1"/>
      <c r="AA71" s="1"/>
      <c r="AB71" s="4"/>
      <c r="AC71" s="4"/>
    </row>
    <row r="72" spans="1:29" x14ac:dyDescent="0.15">
      <c r="A72" s="2"/>
      <c r="B72" s="2"/>
      <c r="C72" s="12"/>
      <c r="D72" s="11"/>
      <c r="E72" s="2"/>
      <c r="F72" s="45"/>
      <c r="G72" s="45"/>
      <c r="H72" s="31"/>
      <c r="I72" s="13" t="str">
        <f t="shared" si="10"/>
        <v/>
      </c>
      <c r="J72" s="56" t="str">
        <f t="shared" si="11"/>
        <v/>
      </c>
      <c r="K72" s="35" t="str">
        <f t="shared" si="12"/>
        <v/>
      </c>
      <c r="L72" s="81"/>
      <c r="M72" s="84"/>
      <c r="N72" s="81"/>
      <c r="O72" s="40"/>
      <c r="P72" s="31"/>
      <c r="Q72" s="45" t="str">
        <f t="shared" si="13"/>
        <v/>
      </c>
      <c r="R72" s="13" t="str">
        <f t="shared" si="14"/>
        <v/>
      </c>
      <c r="S72" s="55" t="str">
        <f t="shared" si="15"/>
        <v/>
      </c>
      <c r="T72" s="68" t="str">
        <f t="shared" si="16"/>
        <v/>
      </c>
      <c r="U72" s="2" t="str">
        <f t="shared" si="19"/>
        <v/>
      </c>
      <c r="V72" s="2" t="str">
        <f t="shared" si="17"/>
        <v/>
      </c>
      <c r="W72" s="2" t="str">
        <f t="shared" si="18"/>
        <v/>
      </c>
      <c r="X72" s="2"/>
      <c r="Y72" s="2"/>
      <c r="Z72" s="2"/>
      <c r="AA72" s="2"/>
      <c r="AB72" s="4"/>
      <c r="AC72" s="4"/>
    </row>
    <row r="73" spans="1:29" x14ac:dyDescent="0.15">
      <c r="A73" s="1"/>
      <c r="B73" s="1"/>
      <c r="C73" s="26"/>
      <c r="D73" s="28"/>
      <c r="E73" s="1"/>
      <c r="F73" s="46"/>
      <c r="G73" s="46"/>
      <c r="H73" s="30"/>
      <c r="I73" s="21" t="str">
        <f t="shared" si="10"/>
        <v/>
      </c>
      <c r="J73" s="66" t="str">
        <f t="shared" si="11"/>
        <v/>
      </c>
      <c r="K73" s="36" t="str">
        <f t="shared" si="12"/>
        <v/>
      </c>
      <c r="L73" s="82"/>
      <c r="M73" s="85"/>
      <c r="N73" s="82"/>
      <c r="O73" s="41"/>
      <c r="P73" s="30"/>
      <c r="Q73" s="46" t="str">
        <f t="shared" si="13"/>
        <v/>
      </c>
      <c r="R73" s="21" t="str">
        <f t="shared" si="14"/>
        <v/>
      </c>
      <c r="S73" s="64" t="str">
        <f t="shared" si="15"/>
        <v/>
      </c>
      <c r="T73" s="67" t="str">
        <f t="shared" si="16"/>
        <v/>
      </c>
      <c r="U73" s="1" t="str">
        <f t="shared" si="19"/>
        <v/>
      </c>
      <c r="V73" s="1" t="str">
        <f t="shared" si="17"/>
        <v/>
      </c>
      <c r="W73" s="1" t="str">
        <f t="shared" si="18"/>
        <v/>
      </c>
      <c r="X73" s="1"/>
      <c r="Y73" s="1"/>
      <c r="Z73" s="1"/>
      <c r="AA73" s="1"/>
      <c r="AB73" s="4"/>
      <c r="AC73" s="4"/>
    </row>
    <row r="74" spans="1:29" x14ac:dyDescent="0.15">
      <c r="A74" s="2"/>
      <c r="B74" s="2"/>
      <c r="C74" s="12"/>
      <c r="D74" s="11"/>
      <c r="E74" s="2"/>
      <c r="F74" s="45"/>
      <c r="G74" s="45"/>
      <c r="H74" s="31"/>
      <c r="I74" s="13" t="str">
        <f t="shared" si="10"/>
        <v/>
      </c>
      <c r="J74" s="56" t="str">
        <f t="shared" si="11"/>
        <v/>
      </c>
      <c r="K74" s="35" t="str">
        <f t="shared" si="12"/>
        <v/>
      </c>
      <c r="L74" s="81"/>
      <c r="M74" s="84"/>
      <c r="N74" s="81"/>
      <c r="O74" s="40"/>
      <c r="P74" s="31"/>
      <c r="Q74" s="45" t="str">
        <f t="shared" si="13"/>
        <v/>
      </c>
      <c r="R74" s="13" t="str">
        <f t="shared" si="14"/>
        <v/>
      </c>
      <c r="S74" s="55" t="str">
        <f t="shared" si="15"/>
        <v/>
      </c>
      <c r="T74" s="68" t="str">
        <f t="shared" si="16"/>
        <v/>
      </c>
      <c r="U74" s="2" t="str">
        <f t="shared" si="19"/>
        <v/>
      </c>
      <c r="V74" s="2" t="str">
        <f t="shared" si="17"/>
        <v/>
      </c>
      <c r="W74" s="2" t="str">
        <f t="shared" si="18"/>
        <v/>
      </c>
      <c r="X74" s="2"/>
      <c r="Y74" s="2"/>
      <c r="Z74" s="2"/>
      <c r="AA74" s="2"/>
      <c r="AB74" s="4"/>
      <c r="AC74" s="4"/>
    </row>
    <row r="75" spans="1:29" x14ac:dyDescent="0.15">
      <c r="A75" s="1"/>
      <c r="B75" s="1"/>
      <c r="C75" s="26"/>
      <c r="D75" s="28"/>
      <c r="E75" s="1"/>
      <c r="F75" s="46"/>
      <c r="G75" s="46"/>
      <c r="H75" s="30"/>
      <c r="I75" s="21" t="str">
        <f t="shared" si="10"/>
        <v/>
      </c>
      <c r="J75" s="66" t="str">
        <f t="shared" si="11"/>
        <v/>
      </c>
      <c r="K75" s="36" t="str">
        <f t="shared" si="12"/>
        <v/>
      </c>
      <c r="L75" s="82"/>
      <c r="M75" s="85"/>
      <c r="N75" s="82"/>
      <c r="O75" s="41"/>
      <c r="P75" s="30"/>
      <c r="Q75" s="46" t="str">
        <f t="shared" si="13"/>
        <v/>
      </c>
      <c r="R75" s="21" t="str">
        <f t="shared" si="14"/>
        <v/>
      </c>
      <c r="S75" s="64" t="str">
        <f t="shared" si="15"/>
        <v/>
      </c>
      <c r="T75" s="67" t="str">
        <f t="shared" si="16"/>
        <v/>
      </c>
      <c r="U75" s="1" t="str">
        <f t="shared" si="19"/>
        <v/>
      </c>
      <c r="V75" s="1" t="str">
        <f t="shared" si="17"/>
        <v/>
      </c>
      <c r="W75" s="1" t="str">
        <f t="shared" si="18"/>
        <v/>
      </c>
      <c r="X75" s="1"/>
      <c r="Y75" s="1"/>
      <c r="Z75" s="1"/>
      <c r="AA75" s="1"/>
      <c r="AB75" s="4"/>
      <c r="AC75" s="4"/>
    </row>
    <row r="76" spans="1:29" x14ac:dyDescent="0.15">
      <c r="A76" s="2"/>
      <c r="B76" s="2"/>
      <c r="C76" s="12"/>
      <c r="D76" s="11"/>
      <c r="E76" s="2"/>
      <c r="F76" s="45"/>
      <c r="G76" s="45"/>
      <c r="H76" s="31"/>
      <c r="I76" s="13" t="str">
        <f t="shared" si="10"/>
        <v/>
      </c>
      <c r="J76" s="56" t="str">
        <f t="shared" si="11"/>
        <v/>
      </c>
      <c r="K76" s="35" t="str">
        <f t="shared" si="12"/>
        <v/>
      </c>
      <c r="L76" s="81"/>
      <c r="M76" s="84"/>
      <c r="N76" s="81"/>
      <c r="O76" s="40"/>
      <c r="P76" s="31"/>
      <c r="Q76" s="45" t="str">
        <f t="shared" si="13"/>
        <v/>
      </c>
      <c r="R76" s="13" t="str">
        <f t="shared" si="14"/>
        <v/>
      </c>
      <c r="S76" s="55" t="str">
        <f t="shared" si="15"/>
        <v/>
      </c>
      <c r="T76" s="68" t="str">
        <f t="shared" si="16"/>
        <v/>
      </c>
      <c r="U76" s="2" t="str">
        <f t="shared" si="19"/>
        <v/>
      </c>
      <c r="V76" s="2" t="str">
        <f t="shared" si="17"/>
        <v/>
      </c>
      <c r="W76" s="2" t="str">
        <f t="shared" si="18"/>
        <v/>
      </c>
      <c r="X76" s="2"/>
      <c r="Y76" s="2"/>
      <c r="Z76" s="2"/>
      <c r="AA76" s="2"/>
      <c r="AB76" s="4"/>
      <c r="AC76" s="4"/>
    </row>
    <row r="77" spans="1:29" x14ac:dyDescent="0.15">
      <c r="A77" s="1"/>
      <c r="B77" s="1"/>
      <c r="C77" s="26"/>
      <c r="D77" s="28"/>
      <c r="E77" s="1"/>
      <c r="F77" s="46"/>
      <c r="G77" s="46"/>
      <c r="H77" s="30"/>
      <c r="I77" s="21" t="str">
        <f t="shared" si="10"/>
        <v/>
      </c>
      <c r="J77" s="66" t="str">
        <f t="shared" si="11"/>
        <v/>
      </c>
      <c r="K77" s="36" t="str">
        <f t="shared" si="12"/>
        <v/>
      </c>
      <c r="L77" s="82"/>
      <c r="M77" s="85"/>
      <c r="N77" s="82"/>
      <c r="O77" s="41"/>
      <c r="P77" s="30"/>
      <c r="Q77" s="46" t="str">
        <f t="shared" si="13"/>
        <v/>
      </c>
      <c r="R77" s="21" t="str">
        <f t="shared" si="14"/>
        <v/>
      </c>
      <c r="S77" s="64" t="str">
        <f t="shared" si="15"/>
        <v/>
      </c>
      <c r="T77" s="67" t="str">
        <f t="shared" si="16"/>
        <v/>
      </c>
      <c r="U77" s="1" t="str">
        <f t="shared" si="19"/>
        <v/>
      </c>
      <c r="V77" s="1" t="str">
        <f t="shared" si="17"/>
        <v/>
      </c>
      <c r="W77" s="1" t="str">
        <f t="shared" si="18"/>
        <v/>
      </c>
      <c r="X77" s="1"/>
      <c r="Y77" s="1"/>
      <c r="Z77" s="1"/>
      <c r="AA77" s="1"/>
      <c r="AB77" s="4"/>
      <c r="AC77" s="4"/>
    </row>
    <row r="78" spans="1:29" x14ac:dyDescent="0.15">
      <c r="A78" s="2"/>
      <c r="B78" s="2"/>
      <c r="C78" s="12"/>
      <c r="D78" s="11"/>
      <c r="E78" s="2"/>
      <c r="F78" s="45"/>
      <c r="G78" s="45"/>
      <c r="H78" s="31"/>
      <c r="I78" s="13" t="str">
        <f t="shared" si="10"/>
        <v/>
      </c>
      <c r="J78" s="56" t="str">
        <f t="shared" si="11"/>
        <v/>
      </c>
      <c r="K78" s="35" t="str">
        <f t="shared" si="12"/>
        <v/>
      </c>
      <c r="L78" s="81"/>
      <c r="M78" s="84"/>
      <c r="N78" s="81"/>
      <c r="O78" s="40"/>
      <c r="P78" s="31"/>
      <c r="Q78" s="45" t="str">
        <f t="shared" si="13"/>
        <v/>
      </c>
      <c r="R78" s="13" t="str">
        <f t="shared" si="14"/>
        <v/>
      </c>
      <c r="S78" s="55" t="str">
        <f t="shared" si="15"/>
        <v/>
      </c>
      <c r="T78" s="68" t="str">
        <f t="shared" si="16"/>
        <v/>
      </c>
      <c r="U78" s="2" t="str">
        <f t="shared" si="19"/>
        <v/>
      </c>
      <c r="V78" s="2" t="str">
        <f t="shared" si="17"/>
        <v/>
      </c>
      <c r="W78" s="2" t="str">
        <f t="shared" si="18"/>
        <v/>
      </c>
      <c r="X78" s="2"/>
      <c r="Y78" s="2"/>
      <c r="Z78" s="2"/>
      <c r="AA78" s="2"/>
      <c r="AB78" s="4"/>
      <c r="AC78" s="4"/>
    </row>
    <row r="79" spans="1:29" x14ac:dyDescent="0.15">
      <c r="A79" s="1"/>
      <c r="B79" s="1"/>
      <c r="C79" s="26"/>
      <c r="D79" s="28"/>
      <c r="E79" s="1"/>
      <c r="F79" s="46"/>
      <c r="G79" s="46"/>
      <c r="H79" s="30"/>
      <c r="I79" s="21" t="str">
        <f t="shared" si="10"/>
        <v/>
      </c>
      <c r="J79" s="66" t="str">
        <f t="shared" si="11"/>
        <v/>
      </c>
      <c r="K79" s="36" t="str">
        <f t="shared" si="12"/>
        <v/>
      </c>
      <c r="L79" s="82"/>
      <c r="M79" s="85"/>
      <c r="N79" s="82"/>
      <c r="O79" s="41"/>
      <c r="P79" s="30"/>
      <c r="Q79" s="46" t="str">
        <f t="shared" si="13"/>
        <v/>
      </c>
      <c r="R79" s="21" t="str">
        <f t="shared" si="14"/>
        <v/>
      </c>
      <c r="S79" s="64" t="str">
        <f t="shared" si="15"/>
        <v/>
      </c>
      <c r="T79" s="67" t="str">
        <f t="shared" si="16"/>
        <v/>
      </c>
      <c r="U79" s="1" t="str">
        <f t="shared" si="19"/>
        <v/>
      </c>
      <c r="V79" s="1" t="str">
        <f t="shared" si="17"/>
        <v/>
      </c>
      <c r="W79" s="1" t="str">
        <f t="shared" si="18"/>
        <v/>
      </c>
      <c r="X79" s="1"/>
      <c r="Y79" s="1"/>
      <c r="Z79" s="1"/>
      <c r="AA79" s="1"/>
      <c r="AB79" s="4"/>
      <c r="AC79" s="4"/>
    </row>
    <row r="80" spans="1:29" x14ac:dyDescent="0.15">
      <c r="A80" s="2"/>
      <c r="B80" s="2"/>
      <c r="C80" s="12"/>
      <c r="D80" s="11"/>
      <c r="E80" s="2"/>
      <c r="F80" s="45"/>
      <c r="G80" s="45"/>
      <c r="H80" s="31"/>
      <c r="I80" s="13" t="str">
        <f t="shared" si="10"/>
        <v/>
      </c>
      <c r="J80" s="56" t="str">
        <f t="shared" si="11"/>
        <v/>
      </c>
      <c r="K80" s="35" t="str">
        <f t="shared" si="12"/>
        <v/>
      </c>
      <c r="L80" s="81"/>
      <c r="M80" s="84"/>
      <c r="N80" s="81"/>
      <c r="O80" s="40"/>
      <c r="P80" s="31"/>
      <c r="Q80" s="45" t="str">
        <f t="shared" si="13"/>
        <v/>
      </c>
      <c r="R80" s="13" t="str">
        <f t="shared" si="14"/>
        <v/>
      </c>
      <c r="S80" s="55" t="str">
        <f t="shared" si="15"/>
        <v/>
      </c>
      <c r="T80" s="68" t="str">
        <f t="shared" si="16"/>
        <v/>
      </c>
      <c r="U80" s="2" t="str">
        <f t="shared" si="19"/>
        <v/>
      </c>
      <c r="V80" s="2" t="str">
        <f t="shared" si="17"/>
        <v/>
      </c>
      <c r="W80" s="2" t="str">
        <f t="shared" si="18"/>
        <v/>
      </c>
      <c r="X80" s="2"/>
      <c r="Y80" s="2"/>
      <c r="Z80" s="2"/>
      <c r="AA80" s="2"/>
      <c r="AB80" s="4"/>
      <c r="AC80" s="4"/>
    </row>
    <row r="81" spans="1:29" x14ac:dyDescent="0.15">
      <c r="A81" s="1"/>
      <c r="B81" s="1"/>
      <c r="C81" s="26"/>
      <c r="D81" s="28"/>
      <c r="E81" s="1"/>
      <c r="F81" s="46"/>
      <c r="G81" s="46"/>
      <c r="H81" s="30"/>
      <c r="I81" s="21" t="str">
        <f t="shared" si="10"/>
        <v/>
      </c>
      <c r="J81" s="66" t="str">
        <f t="shared" si="11"/>
        <v/>
      </c>
      <c r="K81" s="36" t="str">
        <f t="shared" si="12"/>
        <v/>
      </c>
      <c r="L81" s="82"/>
      <c r="M81" s="85"/>
      <c r="N81" s="82"/>
      <c r="O81" s="41"/>
      <c r="P81" s="30"/>
      <c r="Q81" s="46" t="str">
        <f t="shared" si="13"/>
        <v/>
      </c>
      <c r="R81" s="21" t="str">
        <f t="shared" si="14"/>
        <v/>
      </c>
      <c r="S81" s="64" t="str">
        <f t="shared" si="15"/>
        <v/>
      </c>
      <c r="T81" s="67" t="str">
        <f t="shared" si="16"/>
        <v/>
      </c>
      <c r="U81" s="1" t="str">
        <f t="shared" si="19"/>
        <v/>
      </c>
      <c r="V81" s="1" t="str">
        <f t="shared" si="17"/>
        <v/>
      </c>
      <c r="W81" s="1" t="str">
        <f t="shared" si="18"/>
        <v/>
      </c>
      <c r="X81" s="1"/>
      <c r="Y81" s="1"/>
      <c r="Z81" s="1"/>
      <c r="AA81" s="1"/>
      <c r="AB81" s="4"/>
      <c r="AC81" s="4"/>
    </row>
    <row r="82" spans="1:29" x14ac:dyDescent="0.15">
      <c r="A82" s="2"/>
      <c r="B82" s="2"/>
      <c r="C82" s="12"/>
      <c r="D82" s="11"/>
      <c r="E82" s="2"/>
      <c r="F82" s="45"/>
      <c r="G82" s="45"/>
      <c r="H82" s="31"/>
      <c r="I82" s="13" t="str">
        <f t="shared" si="10"/>
        <v/>
      </c>
      <c r="J82" s="56" t="str">
        <f t="shared" si="11"/>
        <v/>
      </c>
      <c r="K82" s="35" t="str">
        <f t="shared" si="12"/>
        <v/>
      </c>
      <c r="L82" s="81"/>
      <c r="M82" s="84"/>
      <c r="N82" s="81"/>
      <c r="O82" s="40"/>
      <c r="P82" s="31"/>
      <c r="Q82" s="45" t="str">
        <f t="shared" si="13"/>
        <v/>
      </c>
      <c r="R82" s="13" t="str">
        <f t="shared" si="14"/>
        <v/>
      </c>
      <c r="S82" s="55" t="str">
        <f t="shared" si="15"/>
        <v/>
      </c>
      <c r="T82" s="68" t="str">
        <f t="shared" si="16"/>
        <v/>
      </c>
      <c r="U82" s="2" t="str">
        <f t="shared" si="19"/>
        <v/>
      </c>
      <c r="V82" s="2" t="str">
        <f t="shared" si="17"/>
        <v/>
      </c>
      <c r="W82" s="2" t="str">
        <f t="shared" si="18"/>
        <v/>
      </c>
      <c r="X82" s="2"/>
      <c r="Y82" s="2"/>
      <c r="Z82" s="2"/>
      <c r="AA82" s="2"/>
      <c r="AB82" s="4"/>
      <c r="AC82" s="4"/>
    </row>
    <row r="83" spans="1:29" x14ac:dyDescent="0.15">
      <c r="A83" s="1"/>
      <c r="B83" s="1"/>
      <c r="C83" s="26"/>
      <c r="D83" s="28"/>
      <c r="E83" s="1"/>
      <c r="F83" s="46"/>
      <c r="G83" s="46"/>
      <c r="H83" s="30"/>
      <c r="I83" s="21" t="str">
        <f t="shared" si="10"/>
        <v/>
      </c>
      <c r="J83" s="66" t="str">
        <f t="shared" si="11"/>
        <v/>
      </c>
      <c r="K83" s="36" t="str">
        <f t="shared" si="12"/>
        <v/>
      </c>
      <c r="L83" s="82"/>
      <c r="M83" s="85"/>
      <c r="N83" s="82"/>
      <c r="O83" s="41"/>
      <c r="P83" s="30"/>
      <c r="Q83" s="46" t="str">
        <f t="shared" si="13"/>
        <v/>
      </c>
      <c r="R83" s="21" t="str">
        <f t="shared" si="14"/>
        <v/>
      </c>
      <c r="S83" s="64" t="str">
        <f t="shared" si="15"/>
        <v/>
      </c>
      <c r="T83" s="67" t="str">
        <f t="shared" si="16"/>
        <v/>
      </c>
      <c r="U83" s="1" t="str">
        <f t="shared" si="19"/>
        <v/>
      </c>
      <c r="V83" s="1" t="str">
        <f t="shared" si="17"/>
        <v/>
      </c>
      <c r="W83" s="1" t="str">
        <f t="shared" si="18"/>
        <v/>
      </c>
      <c r="X83" s="1"/>
      <c r="Y83" s="1"/>
      <c r="Z83" s="1"/>
      <c r="AA83" s="1"/>
      <c r="AB83" s="4"/>
      <c r="AC83" s="4"/>
    </row>
    <row r="84" spans="1:29" x14ac:dyDescent="0.15">
      <c r="A84" s="2"/>
      <c r="B84" s="2"/>
      <c r="C84" s="12"/>
      <c r="D84" s="11"/>
      <c r="E84" s="2"/>
      <c r="F84" s="45"/>
      <c r="G84" s="45"/>
      <c r="H84" s="31"/>
      <c r="I84" s="13" t="str">
        <f t="shared" si="10"/>
        <v/>
      </c>
      <c r="J84" s="56" t="str">
        <f t="shared" si="11"/>
        <v/>
      </c>
      <c r="K84" s="35" t="str">
        <f t="shared" si="12"/>
        <v/>
      </c>
      <c r="L84" s="81"/>
      <c r="M84" s="84"/>
      <c r="N84" s="81"/>
      <c r="O84" s="40"/>
      <c r="P84" s="31"/>
      <c r="Q84" s="45" t="str">
        <f t="shared" si="13"/>
        <v/>
      </c>
      <c r="R84" s="13" t="str">
        <f t="shared" si="14"/>
        <v/>
      </c>
      <c r="S84" s="55" t="str">
        <f t="shared" si="15"/>
        <v/>
      </c>
      <c r="T84" s="68" t="str">
        <f t="shared" si="16"/>
        <v/>
      </c>
      <c r="U84" s="2" t="str">
        <f t="shared" si="19"/>
        <v/>
      </c>
      <c r="V84" s="2" t="str">
        <f t="shared" si="17"/>
        <v/>
      </c>
      <c r="W84" s="2" t="str">
        <f t="shared" si="18"/>
        <v/>
      </c>
      <c r="X84" s="2"/>
      <c r="Y84" s="2"/>
      <c r="Z84" s="2"/>
      <c r="AA84" s="2"/>
      <c r="AB84" s="4"/>
      <c r="AC84" s="4"/>
    </row>
    <row r="85" spans="1:29" x14ac:dyDescent="0.15">
      <c r="A85" s="1"/>
      <c r="B85" s="1"/>
      <c r="C85" s="26"/>
      <c r="D85" s="28"/>
      <c r="E85" s="1"/>
      <c r="F85" s="46"/>
      <c r="G85" s="46"/>
      <c r="H85" s="30"/>
      <c r="I85" s="21" t="str">
        <f t="shared" si="10"/>
        <v/>
      </c>
      <c r="J85" s="66" t="str">
        <f t="shared" si="11"/>
        <v/>
      </c>
      <c r="K85" s="36" t="str">
        <f t="shared" si="12"/>
        <v/>
      </c>
      <c r="L85" s="82"/>
      <c r="M85" s="85"/>
      <c r="N85" s="82"/>
      <c r="O85" s="41"/>
      <c r="P85" s="30"/>
      <c r="Q85" s="46" t="str">
        <f t="shared" si="13"/>
        <v/>
      </c>
      <c r="R85" s="21" t="str">
        <f t="shared" si="14"/>
        <v/>
      </c>
      <c r="S85" s="64" t="str">
        <f t="shared" si="15"/>
        <v/>
      </c>
      <c r="T85" s="67" t="str">
        <f t="shared" si="16"/>
        <v/>
      </c>
      <c r="U85" s="1" t="str">
        <f t="shared" si="19"/>
        <v/>
      </c>
      <c r="V85" s="1" t="str">
        <f t="shared" si="17"/>
        <v/>
      </c>
      <c r="W85" s="1" t="str">
        <f t="shared" si="18"/>
        <v/>
      </c>
      <c r="X85" s="1"/>
      <c r="Y85" s="1"/>
      <c r="Z85" s="1"/>
      <c r="AA85" s="1"/>
      <c r="AB85" s="4"/>
      <c r="AC85" s="4"/>
    </row>
    <row r="86" spans="1:29" x14ac:dyDescent="0.15">
      <c r="A86" s="2"/>
      <c r="B86" s="2"/>
      <c r="C86" s="12"/>
      <c r="D86" s="11"/>
      <c r="E86" s="2"/>
      <c r="F86" s="45"/>
      <c r="G86" s="45"/>
      <c r="H86" s="31"/>
      <c r="I86" s="13" t="str">
        <f t="shared" si="10"/>
        <v/>
      </c>
      <c r="J86" s="56" t="str">
        <f t="shared" si="11"/>
        <v/>
      </c>
      <c r="K86" s="35" t="str">
        <f t="shared" si="12"/>
        <v/>
      </c>
      <c r="L86" s="81"/>
      <c r="M86" s="84"/>
      <c r="N86" s="81"/>
      <c r="O86" s="40"/>
      <c r="P86" s="31"/>
      <c r="Q86" s="45" t="str">
        <f t="shared" si="13"/>
        <v/>
      </c>
      <c r="R86" s="13" t="str">
        <f t="shared" si="14"/>
        <v/>
      </c>
      <c r="S86" s="55" t="str">
        <f t="shared" si="15"/>
        <v/>
      </c>
      <c r="T86" s="68" t="str">
        <f t="shared" si="16"/>
        <v/>
      </c>
      <c r="U86" s="2" t="str">
        <f t="shared" si="19"/>
        <v/>
      </c>
      <c r="V86" s="2" t="str">
        <f t="shared" si="17"/>
        <v/>
      </c>
      <c r="W86" s="2" t="str">
        <f t="shared" si="18"/>
        <v/>
      </c>
      <c r="X86" s="2"/>
      <c r="Y86" s="2"/>
      <c r="Z86" s="2"/>
      <c r="AA86" s="2"/>
      <c r="AB86" s="4"/>
      <c r="AC86" s="4"/>
    </row>
    <row r="87" spans="1:29" x14ac:dyDescent="0.15">
      <c r="A87" s="1"/>
      <c r="B87" s="1"/>
      <c r="C87" s="26"/>
      <c r="D87" s="28"/>
      <c r="E87" s="1"/>
      <c r="F87" s="46"/>
      <c r="G87" s="46"/>
      <c r="H87" s="30"/>
      <c r="I87" s="21" t="str">
        <f t="shared" si="10"/>
        <v/>
      </c>
      <c r="J87" s="66" t="str">
        <f t="shared" si="11"/>
        <v/>
      </c>
      <c r="K87" s="36" t="str">
        <f t="shared" si="12"/>
        <v/>
      </c>
      <c r="L87" s="82"/>
      <c r="M87" s="85"/>
      <c r="N87" s="82"/>
      <c r="O87" s="41"/>
      <c r="P87" s="30"/>
      <c r="Q87" s="46" t="str">
        <f t="shared" si="13"/>
        <v/>
      </c>
      <c r="R87" s="21" t="str">
        <f t="shared" si="14"/>
        <v/>
      </c>
      <c r="S87" s="64" t="str">
        <f t="shared" si="15"/>
        <v/>
      </c>
      <c r="T87" s="67" t="str">
        <f t="shared" si="16"/>
        <v/>
      </c>
      <c r="U87" s="1" t="str">
        <f t="shared" si="19"/>
        <v/>
      </c>
      <c r="V87" s="1" t="str">
        <f t="shared" si="17"/>
        <v/>
      </c>
      <c r="W87" s="1" t="str">
        <f t="shared" si="18"/>
        <v/>
      </c>
      <c r="X87" s="1"/>
      <c r="Y87" s="1"/>
      <c r="Z87" s="1"/>
      <c r="AA87" s="1"/>
      <c r="AB87" s="4"/>
      <c r="AC87" s="4"/>
    </row>
    <row r="88" spans="1:29" x14ac:dyDescent="0.15">
      <c r="A88" s="2"/>
      <c r="B88" s="2"/>
      <c r="C88" s="12"/>
      <c r="D88" s="11"/>
      <c r="E88" s="2"/>
      <c r="F88" s="45"/>
      <c r="G88" s="45"/>
      <c r="H88" s="31"/>
      <c r="I88" s="13" t="str">
        <f t="shared" si="10"/>
        <v/>
      </c>
      <c r="J88" s="56" t="str">
        <f t="shared" si="11"/>
        <v/>
      </c>
      <c r="K88" s="35" t="str">
        <f t="shared" si="12"/>
        <v/>
      </c>
      <c r="L88" s="81"/>
      <c r="M88" s="84"/>
      <c r="N88" s="81"/>
      <c r="O88" s="40"/>
      <c r="P88" s="31"/>
      <c r="Q88" s="45" t="str">
        <f t="shared" si="13"/>
        <v/>
      </c>
      <c r="R88" s="13" t="str">
        <f t="shared" si="14"/>
        <v/>
      </c>
      <c r="S88" s="55" t="str">
        <f t="shared" si="15"/>
        <v/>
      </c>
      <c r="T88" s="68" t="str">
        <f t="shared" si="16"/>
        <v/>
      </c>
      <c r="U88" s="2" t="str">
        <f t="shared" si="19"/>
        <v/>
      </c>
      <c r="V88" s="2" t="str">
        <f t="shared" si="17"/>
        <v/>
      </c>
      <c r="W88" s="2" t="str">
        <f t="shared" si="18"/>
        <v/>
      </c>
      <c r="X88" s="2"/>
      <c r="Y88" s="2"/>
      <c r="Z88" s="2"/>
      <c r="AA88" s="2"/>
      <c r="AB88" s="4"/>
      <c r="AC88" s="4"/>
    </row>
    <row r="89" spans="1:29" x14ac:dyDescent="0.15">
      <c r="A89" s="3"/>
      <c r="B89" s="3"/>
      <c r="C89" s="27"/>
      <c r="D89" s="29"/>
      <c r="E89" s="3"/>
      <c r="F89" s="47"/>
      <c r="G89" s="47"/>
      <c r="H89" s="44"/>
      <c r="I89" s="22" t="str">
        <f t="shared" si="10"/>
        <v/>
      </c>
      <c r="J89" s="77" t="str">
        <f t="shared" si="11"/>
        <v/>
      </c>
      <c r="K89" s="38" t="str">
        <f t="shared" si="12"/>
        <v/>
      </c>
      <c r="L89" s="83"/>
      <c r="M89" s="86"/>
      <c r="N89" s="83"/>
      <c r="O89" s="42"/>
      <c r="P89" s="44"/>
      <c r="Q89" s="47" t="str">
        <f t="shared" si="13"/>
        <v/>
      </c>
      <c r="R89" s="22" t="str">
        <f t="shared" si="14"/>
        <v/>
      </c>
      <c r="S89" s="65" t="str">
        <f t="shared" si="15"/>
        <v/>
      </c>
      <c r="T89" s="69" t="str">
        <f t="shared" si="16"/>
        <v/>
      </c>
      <c r="U89" s="1" t="str">
        <f t="shared" si="19"/>
        <v/>
      </c>
      <c r="V89" s="3" t="str">
        <f t="shared" si="17"/>
        <v/>
      </c>
      <c r="W89" s="3" t="str">
        <f t="shared" si="18"/>
        <v/>
      </c>
      <c r="X89" s="3"/>
      <c r="Y89" s="3"/>
      <c r="Z89" s="3"/>
      <c r="AA89" s="3"/>
      <c r="AB89" s="4"/>
      <c r="AC89" s="4"/>
    </row>
    <row r="90" spans="1:29" x14ac:dyDescent="0.15">
      <c r="A90" s="2"/>
      <c r="B90" s="2"/>
      <c r="C90" s="12"/>
      <c r="D90" s="11"/>
      <c r="E90" s="45"/>
      <c r="F90" s="45"/>
      <c r="G90" s="45"/>
      <c r="H90" s="31"/>
      <c r="I90" s="13" t="str">
        <f t="shared" si="10"/>
        <v/>
      </c>
      <c r="J90" s="56" t="str">
        <f t="shared" si="11"/>
        <v/>
      </c>
      <c r="K90" s="35" t="str">
        <f t="shared" si="12"/>
        <v/>
      </c>
      <c r="L90" s="81"/>
      <c r="M90" s="84"/>
      <c r="N90" s="81"/>
      <c r="O90" s="40"/>
      <c r="P90" s="31"/>
      <c r="Q90" s="45" t="str">
        <f t="shared" si="13"/>
        <v/>
      </c>
      <c r="R90" s="13" t="str">
        <f t="shared" si="14"/>
        <v/>
      </c>
      <c r="S90" s="55" t="str">
        <f t="shared" si="15"/>
        <v/>
      </c>
      <c r="T90" s="68" t="str">
        <f t="shared" si="16"/>
        <v/>
      </c>
      <c r="U90" s="2" t="str">
        <f t="shared" si="19"/>
        <v/>
      </c>
      <c r="V90" s="2" t="str">
        <f t="shared" si="17"/>
        <v/>
      </c>
      <c r="W90" s="2" t="str">
        <f t="shared" si="18"/>
        <v/>
      </c>
      <c r="X90" s="2"/>
      <c r="Y90" s="2"/>
      <c r="Z90" s="2"/>
      <c r="AA90" s="7"/>
      <c r="AB90" s="4"/>
      <c r="AC90" s="4"/>
    </row>
    <row r="91" spans="1:29" x14ac:dyDescent="0.15">
      <c r="A91" s="1"/>
      <c r="B91" s="1"/>
      <c r="C91" s="26"/>
      <c r="D91" s="28"/>
      <c r="E91" s="1"/>
      <c r="F91" s="46"/>
      <c r="G91" s="46"/>
      <c r="H91" s="30"/>
      <c r="I91" s="21" t="str">
        <f t="shared" si="10"/>
        <v/>
      </c>
      <c r="J91" s="66" t="str">
        <f t="shared" si="11"/>
        <v/>
      </c>
      <c r="K91" s="36" t="str">
        <f t="shared" si="12"/>
        <v/>
      </c>
      <c r="L91" s="82"/>
      <c r="M91" s="85"/>
      <c r="N91" s="82"/>
      <c r="O91" s="41"/>
      <c r="P91" s="30"/>
      <c r="Q91" s="46" t="str">
        <f t="shared" si="13"/>
        <v/>
      </c>
      <c r="R91" s="21" t="str">
        <f t="shared" si="14"/>
        <v/>
      </c>
      <c r="S91" s="64" t="str">
        <f t="shared" si="15"/>
        <v/>
      </c>
      <c r="T91" s="67" t="str">
        <f t="shared" si="16"/>
        <v/>
      </c>
      <c r="U91" s="1" t="str">
        <f t="shared" si="19"/>
        <v/>
      </c>
      <c r="V91" s="1" t="str">
        <f t="shared" si="17"/>
        <v/>
      </c>
      <c r="W91" s="1" t="str">
        <f t="shared" si="18"/>
        <v/>
      </c>
      <c r="X91" s="1"/>
      <c r="Y91" s="1"/>
      <c r="Z91" s="1"/>
      <c r="AA91" s="6"/>
      <c r="AB91" s="4"/>
      <c r="AC91" s="4"/>
    </row>
    <row r="92" spans="1:29" x14ac:dyDescent="0.15">
      <c r="A92" s="2"/>
      <c r="B92" s="2"/>
      <c r="C92" s="12"/>
      <c r="D92" s="11"/>
      <c r="E92" s="2"/>
      <c r="F92" s="45"/>
      <c r="G92" s="45"/>
      <c r="H92" s="31"/>
      <c r="I92" s="13" t="str">
        <f t="shared" si="10"/>
        <v/>
      </c>
      <c r="J92" s="56" t="str">
        <f t="shared" si="11"/>
        <v/>
      </c>
      <c r="K92" s="35" t="str">
        <f t="shared" si="12"/>
        <v/>
      </c>
      <c r="L92" s="81"/>
      <c r="M92" s="84"/>
      <c r="N92" s="81"/>
      <c r="O92" s="40"/>
      <c r="P92" s="31"/>
      <c r="Q92" s="45" t="str">
        <f t="shared" si="13"/>
        <v/>
      </c>
      <c r="R92" s="13" t="str">
        <f t="shared" si="14"/>
        <v/>
      </c>
      <c r="S92" s="55" t="str">
        <f t="shared" si="15"/>
        <v/>
      </c>
      <c r="T92" s="68" t="str">
        <f t="shared" si="16"/>
        <v/>
      </c>
      <c r="U92" s="2" t="str">
        <f t="shared" si="19"/>
        <v/>
      </c>
      <c r="V92" s="2" t="str">
        <f t="shared" si="17"/>
        <v/>
      </c>
      <c r="W92" s="2" t="str">
        <f t="shared" si="18"/>
        <v/>
      </c>
      <c r="X92" s="2"/>
      <c r="Y92" s="2"/>
      <c r="Z92" s="2"/>
      <c r="AA92" s="7"/>
      <c r="AB92" s="4"/>
      <c r="AC92" s="4"/>
    </row>
    <row r="93" spans="1:29" x14ac:dyDescent="0.15">
      <c r="A93" s="1"/>
      <c r="B93" s="1"/>
      <c r="C93" s="26"/>
      <c r="D93" s="28"/>
      <c r="E93" s="1"/>
      <c r="F93" s="46"/>
      <c r="G93" s="46"/>
      <c r="H93" s="30"/>
      <c r="I93" s="21" t="str">
        <f t="shared" si="10"/>
        <v/>
      </c>
      <c r="J93" s="66" t="str">
        <f t="shared" si="11"/>
        <v/>
      </c>
      <c r="K93" s="36" t="str">
        <f t="shared" si="12"/>
        <v/>
      </c>
      <c r="L93" s="82"/>
      <c r="M93" s="85"/>
      <c r="N93" s="82"/>
      <c r="O93" s="41"/>
      <c r="P93" s="30"/>
      <c r="Q93" s="46" t="str">
        <f t="shared" si="13"/>
        <v/>
      </c>
      <c r="R93" s="21" t="str">
        <f t="shared" si="14"/>
        <v/>
      </c>
      <c r="S93" s="64" t="str">
        <f t="shared" si="15"/>
        <v/>
      </c>
      <c r="T93" s="67" t="str">
        <f t="shared" si="16"/>
        <v/>
      </c>
      <c r="U93" s="1" t="str">
        <f t="shared" si="19"/>
        <v/>
      </c>
      <c r="V93" s="1" t="str">
        <f t="shared" si="17"/>
        <v/>
      </c>
      <c r="W93" s="1" t="str">
        <f t="shared" si="18"/>
        <v/>
      </c>
      <c r="X93" s="1"/>
      <c r="Y93" s="1"/>
      <c r="Z93" s="1"/>
      <c r="AA93" s="6"/>
      <c r="AB93" s="4"/>
      <c r="AC93" s="4"/>
    </row>
    <row r="94" spans="1:29" x14ac:dyDescent="0.15">
      <c r="A94" s="2"/>
      <c r="B94" s="2"/>
      <c r="C94" s="12"/>
      <c r="D94" s="11"/>
      <c r="E94" s="2"/>
      <c r="F94" s="45"/>
      <c r="G94" s="45"/>
      <c r="H94" s="31"/>
      <c r="I94" s="13" t="str">
        <f t="shared" si="10"/>
        <v/>
      </c>
      <c r="J94" s="56" t="str">
        <f t="shared" si="11"/>
        <v/>
      </c>
      <c r="K94" s="35" t="str">
        <f t="shared" si="12"/>
        <v/>
      </c>
      <c r="L94" s="81"/>
      <c r="M94" s="84"/>
      <c r="N94" s="81"/>
      <c r="O94" s="40"/>
      <c r="P94" s="31"/>
      <c r="Q94" s="45" t="str">
        <f t="shared" si="13"/>
        <v/>
      </c>
      <c r="R94" s="13" t="str">
        <f t="shared" si="14"/>
        <v/>
      </c>
      <c r="S94" s="55" t="str">
        <f t="shared" si="15"/>
        <v/>
      </c>
      <c r="T94" s="68" t="str">
        <f t="shared" si="16"/>
        <v/>
      </c>
      <c r="U94" s="2" t="str">
        <f t="shared" si="19"/>
        <v/>
      </c>
      <c r="V94" s="2" t="str">
        <f t="shared" si="17"/>
        <v/>
      </c>
      <c r="W94" s="2" t="str">
        <f t="shared" si="18"/>
        <v/>
      </c>
      <c r="X94" s="2"/>
      <c r="Y94" s="2"/>
      <c r="Z94" s="2"/>
      <c r="AA94" s="7"/>
      <c r="AB94" s="4"/>
      <c r="AC94" s="4"/>
    </row>
    <row r="95" spans="1:29" x14ac:dyDescent="0.15">
      <c r="A95" s="1"/>
      <c r="B95" s="1"/>
      <c r="C95" s="26"/>
      <c r="D95" s="28"/>
      <c r="E95" s="1"/>
      <c r="F95" s="46"/>
      <c r="G95" s="46"/>
      <c r="H95" s="30"/>
      <c r="I95" s="21" t="str">
        <f t="shared" si="10"/>
        <v/>
      </c>
      <c r="J95" s="66" t="str">
        <f t="shared" si="11"/>
        <v/>
      </c>
      <c r="K95" s="36" t="str">
        <f t="shared" si="12"/>
        <v/>
      </c>
      <c r="L95" s="82"/>
      <c r="M95" s="85"/>
      <c r="N95" s="82"/>
      <c r="O95" s="41"/>
      <c r="P95" s="30"/>
      <c r="Q95" s="46" t="str">
        <f t="shared" si="13"/>
        <v/>
      </c>
      <c r="R95" s="21" t="str">
        <f t="shared" si="14"/>
        <v/>
      </c>
      <c r="S95" s="64" t="str">
        <f t="shared" si="15"/>
        <v/>
      </c>
      <c r="T95" s="67" t="str">
        <f t="shared" si="16"/>
        <v/>
      </c>
      <c r="U95" s="1" t="str">
        <f t="shared" si="19"/>
        <v/>
      </c>
      <c r="V95" s="1" t="str">
        <f t="shared" si="17"/>
        <v/>
      </c>
      <c r="W95" s="1" t="str">
        <f t="shared" si="18"/>
        <v/>
      </c>
      <c r="X95" s="1"/>
      <c r="Y95" s="1"/>
      <c r="Z95" s="1"/>
      <c r="AA95" s="6"/>
      <c r="AB95" s="4"/>
      <c r="AC95" s="4"/>
    </row>
    <row r="96" spans="1:29" x14ac:dyDescent="0.15">
      <c r="A96" s="2"/>
      <c r="B96" s="2"/>
      <c r="C96" s="12"/>
      <c r="D96" s="11"/>
      <c r="E96" s="2"/>
      <c r="F96" s="45"/>
      <c r="G96" s="45"/>
      <c r="H96" s="31"/>
      <c r="I96" s="13" t="str">
        <f t="shared" si="10"/>
        <v/>
      </c>
      <c r="J96" s="56" t="str">
        <f t="shared" si="11"/>
        <v/>
      </c>
      <c r="K96" s="35" t="str">
        <f t="shared" si="12"/>
        <v/>
      </c>
      <c r="L96" s="81"/>
      <c r="M96" s="84"/>
      <c r="N96" s="81"/>
      <c r="O96" s="40"/>
      <c r="P96" s="31"/>
      <c r="Q96" s="45" t="str">
        <f t="shared" si="13"/>
        <v/>
      </c>
      <c r="R96" s="13" t="str">
        <f t="shared" si="14"/>
        <v/>
      </c>
      <c r="S96" s="55" t="str">
        <f t="shared" si="15"/>
        <v/>
      </c>
      <c r="T96" s="68" t="str">
        <f t="shared" si="16"/>
        <v/>
      </c>
      <c r="U96" s="2" t="str">
        <f t="shared" si="19"/>
        <v/>
      </c>
      <c r="V96" s="2" t="str">
        <f t="shared" si="17"/>
        <v/>
      </c>
      <c r="W96" s="2" t="str">
        <f t="shared" si="18"/>
        <v/>
      </c>
      <c r="X96" s="2"/>
      <c r="Y96" s="2"/>
      <c r="Z96" s="2"/>
      <c r="AA96" s="7"/>
      <c r="AB96" s="4"/>
      <c r="AC96" s="4"/>
    </row>
    <row r="97" spans="1:29" x14ac:dyDescent="0.15">
      <c r="A97" s="1"/>
      <c r="B97" s="1"/>
      <c r="C97" s="26"/>
      <c r="D97" s="28"/>
      <c r="E97" s="1"/>
      <c r="F97" s="46"/>
      <c r="G97" s="46"/>
      <c r="H97" s="30"/>
      <c r="I97" s="21" t="str">
        <f t="shared" si="10"/>
        <v/>
      </c>
      <c r="J97" s="66" t="str">
        <f t="shared" si="11"/>
        <v/>
      </c>
      <c r="K97" s="36" t="str">
        <f t="shared" si="12"/>
        <v/>
      </c>
      <c r="L97" s="82"/>
      <c r="M97" s="85"/>
      <c r="N97" s="82"/>
      <c r="O97" s="41"/>
      <c r="P97" s="30"/>
      <c r="Q97" s="46" t="str">
        <f t="shared" si="13"/>
        <v/>
      </c>
      <c r="R97" s="21" t="str">
        <f t="shared" si="14"/>
        <v/>
      </c>
      <c r="S97" s="64" t="str">
        <f t="shared" si="15"/>
        <v/>
      </c>
      <c r="T97" s="67" t="str">
        <f t="shared" si="16"/>
        <v/>
      </c>
      <c r="U97" s="1" t="str">
        <f t="shared" si="19"/>
        <v/>
      </c>
      <c r="V97" s="1" t="str">
        <f t="shared" si="17"/>
        <v/>
      </c>
      <c r="W97" s="1" t="str">
        <f t="shared" si="18"/>
        <v/>
      </c>
      <c r="X97" s="1"/>
      <c r="Y97" s="1"/>
      <c r="Z97" s="1"/>
      <c r="AA97" s="6"/>
      <c r="AB97" s="4"/>
      <c r="AC97" s="4"/>
    </row>
    <row r="98" spans="1:29" x14ac:dyDescent="0.15">
      <c r="A98" s="2"/>
      <c r="B98" s="2"/>
      <c r="C98" s="12"/>
      <c r="D98" s="11"/>
      <c r="E98" s="2"/>
      <c r="F98" s="45"/>
      <c r="G98" s="45"/>
      <c r="H98" s="31"/>
      <c r="I98" s="13" t="str">
        <f t="shared" si="10"/>
        <v/>
      </c>
      <c r="J98" s="56" t="str">
        <f t="shared" si="11"/>
        <v/>
      </c>
      <c r="K98" s="35" t="str">
        <f t="shared" si="12"/>
        <v/>
      </c>
      <c r="L98" s="81"/>
      <c r="M98" s="84"/>
      <c r="N98" s="81"/>
      <c r="O98" s="40"/>
      <c r="P98" s="31"/>
      <c r="Q98" s="45" t="str">
        <f t="shared" si="13"/>
        <v/>
      </c>
      <c r="R98" s="13" t="str">
        <f t="shared" si="14"/>
        <v/>
      </c>
      <c r="S98" s="55" t="str">
        <f t="shared" si="15"/>
        <v/>
      </c>
      <c r="T98" s="68" t="str">
        <f t="shared" si="16"/>
        <v/>
      </c>
      <c r="U98" s="2" t="str">
        <f t="shared" si="19"/>
        <v/>
      </c>
      <c r="V98" s="2" t="str">
        <f t="shared" si="17"/>
        <v/>
      </c>
      <c r="W98" s="2" t="str">
        <f t="shared" si="18"/>
        <v/>
      </c>
      <c r="X98" s="2"/>
      <c r="Y98" s="2"/>
      <c r="Z98" s="2"/>
      <c r="AA98" s="7"/>
      <c r="AB98" s="4"/>
      <c r="AC98" s="4"/>
    </row>
    <row r="99" spans="1:29" x14ac:dyDescent="0.15">
      <c r="A99" s="1"/>
      <c r="B99" s="1"/>
      <c r="C99" s="26"/>
      <c r="D99" s="28"/>
      <c r="E99" s="1"/>
      <c r="F99" s="46"/>
      <c r="G99" s="46"/>
      <c r="H99" s="30"/>
      <c r="I99" s="21" t="str">
        <f t="shared" si="10"/>
        <v/>
      </c>
      <c r="J99" s="66" t="str">
        <f t="shared" si="11"/>
        <v/>
      </c>
      <c r="K99" s="36" t="str">
        <f t="shared" si="12"/>
        <v/>
      </c>
      <c r="L99" s="82"/>
      <c r="M99" s="85"/>
      <c r="N99" s="82"/>
      <c r="O99" s="41"/>
      <c r="P99" s="30"/>
      <c r="Q99" s="46" t="str">
        <f t="shared" si="13"/>
        <v/>
      </c>
      <c r="R99" s="21" t="str">
        <f t="shared" si="14"/>
        <v/>
      </c>
      <c r="S99" s="64" t="str">
        <f t="shared" si="15"/>
        <v/>
      </c>
      <c r="T99" s="67" t="str">
        <f t="shared" si="16"/>
        <v/>
      </c>
      <c r="U99" s="1" t="str">
        <f t="shared" si="19"/>
        <v/>
      </c>
      <c r="V99" s="1" t="str">
        <f t="shared" si="17"/>
        <v/>
      </c>
      <c r="W99" s="1" t="str">
        <f t="shared" si="18"/>
        <v/>
      </c>
      <c r="X99" s="1"/>
      <c r="Y99" s="1"/>
      <c r="Z99" s="1"/>
      <c r="AA99" s="6"/>
      <c r="AB99" s="4"/>
      <c r="AC99" s="4"/>
    </row>
    <row r="100" spans="1:29" x14ac:dyDescent="0.15">
      <c r="A100" s="2"/>
      <c r="B100" s="2"/>
      <c r="C100" s="12"/>
      <c r="D100" s="11"/>
      <c r="E100" s="2"/>
      <c r="F100" s="45"/>
      <c r="G100" s="45"/>
      <c r="H100" s="31"/>
      <c r="I100" s="13" t="str">
        <f t="shared" si="10"/>
        <v/>
      </c>
      <c r="J100" s="56" t="str">
        <f t="shared" si="11"/>
        <v/>
      </c>
      <c r="K100" s="35" t="str">
        <f t="shared" si="12"/>
        <v/>
      </c>
      <c r="L100" s="81"/>
      <c r="M100" s="84"/>
      <c r="N100" s="81"/>
      <c r="O100" s="40"/>
      <c r="P100" s="31"/>
      <c r="Q100" s="45" t="str">
        <f t="shared" si="13"/>
        <v/>
      </c>
      <c r="R100" s="13" t="str">
        <f t="shared" si="14"/>
        <v/>
      </c>
      <c r="S100" s="55" t="str">
        <f t="shared" si="15"/>
        <v/>
      </c>
      <c r="T100" s="68" t="str">
        <f t="shared" si="16"/>
        <v/>
      </c>
      <c r="U100" s="2" t="str">
        <f t="shared" si="19"/>
        <v/>
      </c>
      <c r="V100" s="2" t="str">
        <f t="shared" si="17"/>
        <v/>
      </c>
      <c r="W100" s="2" t="str">
        <f t="shared" si="18"/>
        <v/>
      </c>
      <c r="X100" s="2"/>
      <c r="Y100" s="2"/>
      <c r="Z100" s="2"/>
      <c r="AA100" s="7"/>
      <c r="AB100" s="4"/>
      <c r="AC100" s="4"/>
    </row>
    <row r="101" spans="1:29" x14ac:dyDescent="0.15">
      <c r="A101" s="1"/>
      <c r="B101" s="1"/>
      <c r="C101" s="26"/>
      <c r="D101" s="28"/>
      <c r="E101" s="1"/>
      <c r="F101" s="46"/>
      <c r="G101" s="46"/>
      <c r="H101" s="30"/>
      <c r="I101" s="21" t="str">
        <f t="shared" si="10"/>
        <v/>
      </c>
      <c r="J101" s="66" t="str">
        <f t="shared" si="11"/>
        <v/>
      </c>
      <c r="K101" s="36" t="str">
        <f t="shared" si="12"/>
        <v/>
      </c>
      <c r="L101" s="82"/>
      <c r="M101" s="85"/>
      <c r="N101" s="82"/>
      <c r="O101" s="41"/>
      <c r="P101" s="30"/>
      <c r="Q101" s="46" t="str">
        <f t="shared" si="13"/>
        <v/>
      </c>
      <c r="R101" s="21" t="str">
        <f t="shared" si="14"/>
        <v/>
      </c>
      <c r="S101" s="64" t="str">
        <f t="shared" si="15"/>
        <v/>
      </c>
      <c r="T101" s="67" t="str">
        <f t="shared" si="16"/>
        <v/>
      </c>
      <c r="U101" s="1" t="str">
        <f t="shared" si="19"/>
        <v/>
      </c>
      <c r="V101" s="1" t="str">
        <f t="shared" si="17"/>
        <v/>
      </c>
      <c r="W101" s="1" t="str">
        <f t="shared" si="18"/>
        <v/>
      </c>
      <c r="X101" s="1"/>
      <c r="Y101" s="1"/>
      <c r="Z101" s="1"/>
      <c r="AA101" s="6"/>
      <c r="AB101" s="4"/>
      <c r="AC101" s="4"/>
    </row>
    <row r="102" spans="1:29" x14ac:dyDescent="0.15">
      <c r="A102" s="2"/>
      <c r="B102" s="2"/>
      <c r="C102" s="12"/>
      <c r="D102" s="11"/>
      <c r="E102" s="2"/>
      <c r="F102" s="45"/>
      <c r="G102" s="45"/>
      <c r="H102" s="31"/>
      <c r="I102" s="13" t="str">
        <f t="shared" si="10"/>
        <v/>
      </c>
      <c r="J102" s="56" t="str">
        <f t="shared" si="11"/>
        <v/>
      </c>
      <c r="K102" s="35" t="str">
        <f t="shared" si="12"/>
        <v/>
      </c>
      <c r="L102" s="81"/>
      <c r="M102" s="84"/>
      <c r="N102" s="81"/>
      <c r="O102" s="40"/>
      <c r="P102" s="31"/>
      <c r="Q102" s="45" t="str">
        <f t="shared" si="13"/>
        <v/>
      </c>
      <c r="R102" s="13" t="str">
        <f t="shared" si="14"/>
        <v/>
      </c>
      <c r="S102" s="55" t="str">
        <f t="shared" si="15"/>
        <v/>
      </c>
      <c r="T102" s="68" t="str">
        <f t="shared" si="16"/>
        <v/>
      </c>
      <c r="U102" s="2" t="str">
        <f t="shared" si="19"/>
        <v/>
      </c>
      <c r="V102" s="2" t="str">
        <f t="shared" si="17"/>
        <v/>
      </c>
      <c r="W102" s="2" t="str">
        <f t="shared" si="18"/>
        <v/>
      </c>
      <c r="X102" s="2"/>
      <c r="Y102" s="2"/>
      <c r="Z102" s="2"/>
      <c r="AA102" s="7"/>
      <c r="AB102" s="4"/>
      <c r="AC102" s="4"/>
    </row>
    <row r="103" spans="1:29" x14ac:dyDescent="0.15">
      <c r="A103" s="1"/>
      <c r="B103" s="1"/>
      <c r="C103" s="26"/>
      <c r="D103" s="28"/>
      <c r="E103" s="1"/>
      <c r="F103" s="46"/>
      <c r="G103" s="46"/>
      <c r="H103" s="30"/>
      <c r="I103" s="21" t="str">
        <f t="shared" si="10"/>
        <v/>
      </c>
      <c r="J103" s="66" t="str">
        <f t="shared" si="11"/>
        <v/>
      </c>
      <c r="K103" s="36" t="str">
        <f t="shared" si="12"/>
        <v/>
      </c>
      <c r="L103" s="82"/>
      <c r="M103" s="85"/>
      <c r="N103" s="82"/>
      <c r="O103" s="41"/>
      <c r="P103" s="30"/>
      <c r="Q103" s="46" t="str">
        <f t="shared" si="13"/>
        <v/>
      </c>
      <c r="R103" s="21" t="str">
        <f t="shared" si="14"/>
        <v/>
      </c>
      <c r="S103" s="64" t="str">
        <f t="shared" si="15"/>
        <v/>
      </c>
      <c r="T103" s="67" t="str">
        <f t="shared" si="16"/>
        <v/>
      </c>
      <c r="U103" s="1" t="str">
        <f t="shared" si="19"/>
        <v/>
      </c>
      <c r="V103" s="1" t="str">
        <f t="shared" si="17"/>
        <v/>
      </c>
      <c r="W103" s="1" t="str">
        <f t="shared" si="18"/>
        <v/>
      </c>
      <c r="X103" s="1"/>
      <c r="Y103" s="1"/>
      <c r="Z103" s="1"/>
      <c r="AA103" s="6"/>
      <c r="AB103" s="4"/>
      <c r="AC103" s="4"/>
    </row>
    <row r="104" spans="1:29" x14ac:dyDescent="0.15">
      <c r="A104" s="2"/>
      <c r="B104" s="2"/>
      <c r="C104" s="12"/>
      <c r="D104" s="11"/>
      <c r="E104" s="2"/>
      <c r="F104" s="45"/>
      <c r="G104" s="45"/>
      <c r="H104" s="31"/>
      <c r="I104" s="13" t="str">
        <f t="shared" si="10"/>
        <v/>
      </c>
      <c r="J104" s="56" t="str">
        <f t="shared" si="11"/>
        <v/>
      </c>
      <c r="K104" s="35" t="str">
        <f t="shared" si="12"/>
        <v/>
      </c>
      <c r="L104" s="81"/>
      <c r="M104" s="84"/>
      <c r="N104" s="81"/>
      <c r="O104" s="40"/>
      <c r="P104" s="31"/>
      <c r="Q104" s="45" t="str">
        <f t="shared" si="13"/>
        <v/>
      </c>
      <c r="R104" s="13" t="str">
        <f t="shared" si="14"/>
        <v/>
      </c>
      <c r="S104" s="55" t="str">
        <f t="shared" si="15"/>
        <v/>
      </c>
      <c r="T104" s="68" t="str">
        <f t="shared" si="16"/>
        <v/>
      </c>
      <c r="U104" s="2" t="str">
        <f t="shared" si="19"/>
        <v/>
      </c>
      <c r="V104" s="2" t="str">
        <f t="shared" si="17"/>
        <v/>
      </c>
      <c r="W104" s="2" t="str">
        <f t="shared" si="18"/>
        <v/>
      </c>
      <c r="X104" s="2"/>
      <c r="Y104" s="2"/>
      <c r="Z104" s="2"/>
      <c r="AA104" s="7"/>
      <c r="AB104" s="4"/>
      <c r="AC104" s="4"/>
    </row>
    <row r="105" spans="1:29" x14ac:dyDescent="0.15">
      <c r="A105" s="1"/>
      <c r="B105" s="1"/>
      <c r="C105" s="26"/>
      <c r="D105" s="28"/>
      <c r="E105" s="1"/>
      <c r="F105" s="46"/>
      <c r="G105" s="46"/>
      <c r="H105" s="30"/>
      <c r="I105" s="21" t="str">
        <f t="shared" si="10"/>
        <v/>
      </c>
      <c r="J105" s="66" t="str">
        <f t="shared" si="11"/>
        <v/>
      </c>
      <c r="K105" s="36" t="str">
        <f t="shared" si="12"/>
        <v/>
      </c>
      <c r="L105" s="82"/>
      <c r="M105" s="85"/>
      <c r="N105" s="82"/>
      <c r="O105" s="41"/>
      <c r="P105" s="30"/>
      <c r="Q105" s="46" t="str">
        <f t="shared" si="13"/>
        <v/>
      </c>
      <c r="R105" s="21" t="str">
        <f t="shared" si="14"/>
        <v/>
      </c>
      <c r="S105" s="64" t="str">
        <f t="shared" si="15"/>
        <v/>
      </c>
      <c r="T105" s="67" t="str">
        <f t="shared" si="16"/>
        <v/>
      </c>
      <c r="U105" s="1" t="str">
        <f t="shared" si="19"/>
        <v/>
      </c>
      <c r="V105" s="1" t="str">
        <f t="shared" si="17"/>
        <v/>
      </c>
      <c r="W105" s="1" t="str">
        <f t="shared" si="18"/>
        <v/>
      </c>
      <c r="X105" s="1"/>
      <c r="Y105" s="1"/>
      <c r="Z105" s="1"/>
      <c r="AA105" s="6"/>
      <c r="AB105" s="4"/>
      <c r="AC105" s="4"/>
    </row>
    <row r="106" spans="1:29" x14ac:dyDescent="0.15">
      <c r="A106" s="2"/>
      <c r="B106" s="2"/>
      <c r="C106" s="12"/>
      <c r="D106" s="11"/>
      <c r="E106" s="2"/>
      <c r="F106" s="45"/>
      <c r="G106" s="45"/>
      <c r="H106" s="31"/>
      <c r="I106" s="13" t="str">
        <f t="shared" si="10"/>
        <v/>
      </c>
      <c r="J106" s="56" t="str">
        <f t="shared" si="11"/>
        <v/>
      </c>
      <c r="K106" s="35" t="str">
        <f t="shared" si="12"/>
        <v/>
      </c>
      <c r="L106" s="81"/>
      <c r="M106" s="84"/>
      <c r="N106" s="81"/>
      <c r="O106" s="40"/>
      <c r="P106" s="31"/>
      <c r="Q106" s="45" t="str">
        <f t="shared" si="13"/>
        <v/>
      </c>
      <c r="R106" s="13" t="str">
        <f t="shared" si="14"/>
        <v/>
      </c>
      <c r="S106" s="55" t="str">
        <f t="shared" si="15"/>
        <v/>
      </c>
      <c r="T106" s="68" t="str">
        <f t="shared" si="16"/>
        <v/>
      </c>
      <c r="U106" s="2" t="str">
        <f t="shared" si="19"/>
        <v/>
      </c>
      <c r="V106" s="2" t="str">
        <f t="shared" si="17"/>
        <v/>
      </c>
      <c r="W106" s="2" t="str">
        <f t="shared" si="18"/>
        <v/>
      </c>
      <c r="X106" s="2"/>
      <c r="Y106" s="2"/>
      <c r="Z106" s="2"/>
      <c r="AA106" s="2"/>
      <c r="AB106" s="4"/>
      <c r="AC106" s="4"/>
    </row>
    <row r="107" spans="1:29" x14ac:dyDescent="0.15">
      <c r="A107" s="1"/>
      <c r="B107" s="1"/>
      <c r="C107" s="26"/>
      <c r="D107" s="28"/>
      <c r="E107" s="1"/>
      <c r="F107" s="46"/>
      <c r="G107" s="46"/>
      <c r="H107" s="30"/>
      <c r="I107" s="21" t="str">
        <f t="shared" si="10"/>
        <v/>
      </c>
      <c r="J107" s="66" t="str">
        <f t="shared" si="11"/>
        <v/>
      </c>
      <c r="K107" s="36" t="str">
        <f t="shared" si="12"/>
        <v/>
      </c>
      <c r="L107" s="82"/>
      <c r="M107" s="85"/>
      <c r="N107" s="82"/>
      <c r="O107" s="41"/>
      <c r="P107" s="30"/>
      <c r="Q107" s="46" t="str">
        <f t="shared" si="13"/>
        <v/>
      </c>
      <c r="R107" s="21" t="str">
        <f t="shared" si="14"/>
        <v/>
      </c>
      <c r="S107" s="64" t="str">
        <f t="shared" si="15"/>
        <v/>
      </c>
      <c r="T107" s="67" t="str">
        <f t="shared" si="16"/>
        <v/>
      </c>
      <c r="U107" s="1" t="str">
        <f t="shared" si="19"/>
        <v/>
      </c>
      <c r="V107" s="1" t="str">
        <f t="shared" si="17"/>
        <v/>
      </c>
      <c r="W107" s="1" t="str">
        <f t="shared" si="18"/>
        <v/>
      </c>
      <c r="X107" s="1"/>
      <c r="Y107" s="1"/>
      <c r="Z107" s="1"/>
      <c r="AA107" s="1"/>
      <c r="AB107" s="4"/>
      <c r="AC107" s="4"/>
    </row>
    <row r="108" spans="1:29" x14ac:dyDescent="0.15">
      <c r="A108" s="2"/>
      <c r="B108" s="2"/>
      <c r="C108" s="12"/>
      <c r="D108" s="11"/>
      <c r="E108" s="2"/>
      <c r="F108" s="45"/>
      <c r="G108" s="45"/>
      <c r="H108" s="31"/>
      <c r="I108" s="13" t="str">
        <f t="shared" si="10"/>
        <v/>
      </c>
      <c r="J108" s="56" t="str">
        <f t="shared" si="11"/>
        <v/>
      </c>
      <c r="K108" s="35" t="str">
        <f t="shared" si="12"/>
        <v/>
      </c>
      <c r="L108" s="81"/>
      <c r="M108" s="84"/>
      <c r="N108" s="81"/>
      <c r="O108" s="40"/>
      <c r="P108" s="31"/>
      <c r="Q108" s="45" t="str">
        <f t="shared" si="13"/>
        <v/>
      </c>
      <c r="R108" s="13" t="str">
        <f t="shared" si="14"/>
        <v/>
      </c>
      <c r="S108" s="55" t="str">
        <f t="shared" si="15"/>
        <v/>
      </c>
      <c r="T108" s="68" t="str">
        <f t="shared" si="16"/>
        <v/>
      </c>
      <c r="U108" s="2" t="str">
        <f t="shared" si="19"/>
        <v/>
      </c>
      <c r="V108" s="2" t="str">
        <f t="shared" si="17"/>
        <v/>
      </c>
      <c r="W108" s="2" t="str">
        <f t="shared" si="18"/>
        <v/>
      </c>
      <c r="X108" s="2"/>
      <c r="Y108" s="2"/>
      <c r="Z108" s="2"/>
      <c r="AA108" s="2"/>
      <c r="AB108" s="4"/>
      <c r="AC108" s="4"/>
    </row>
    <row r="109" spans="1:29" x14ac:dyDescent="0.15">
      <c r="A109" s="1"/>
      <c r="B109" s="1"/>
      <c r="C109" s="26"/>
      <c r="D109" s="28"/>
      <c r="E109" s="1"/>
      <c r="F109" s="46"/>
      <c r="G109" s="46"/>
      <c r="H109" s="30"/>
      <c r="I109" s="21" t="str">
        <f t="shared" si="10"/>
        <v/>
      </c>
      <c r="J109" s="66" t="str">
        <f t="shared" si="11"/>
        <v/>
      </c>
      <c r="K109" s="36" t="str">
        <f t="shared" si="12"/>
        <v/>
      </c>
      <c r="L109" s="82"/>
      <c r="M109" s="85"/>
      <c r="N109" s="82"/>
      <c r="O109" s="41"/>
      <c r="P109" s="30"/>
      <c r="Q109" s="46" t="str">
        <f t="shared" si="13"/>
        <v/>
      </c>
      <c r="R109" s="21" t="str">
        <f t="shared" si="14"/>
        <v/>
      </c>
      <c r="S109" s="64" t="str">
        <f t="shared" si="15"/>
        <v/>
      </c>
      <c r="T109" s="67" t="str">
        <f t="shared" si="16"/>
        <v/>
      </c>
      <c r="U109" s="1" t="str">
        <f t="shared" si="19"/>
        <v/>
      </c>
      <c r="V109" s="1" t="str">
        <f t="shared" si="17"/>
        <v/>
      </c>
      <c r="W109" s="1" t="str">
        <f t="shared" si="18"/>
        <v/>
      </c>
      <c r="X109" s="1"/>
      <c r="Y109" s="1"/>
      <c r="Z109" s="1"/>
      <c r="AA109" s="1"/>
      <c r="AB109" s="4"/>
      <c r="AC109" s="4"/>
    </row>
    <row r="110" spans="1:29" x14ac:dyDescent="0.15">
      <c r="A110" s="2"/>
      <c r="B110" s="2"/>
      <c r="C110" s="12"/>
      <c r="D110" s="11"/>
      <c r="E110" s="2"/>
      <c r="F110" s="45"/>
      <c r="G110" s="45"/>
      <c r="H110" s="31"/>
      <c r="I110" s="13" t="str">
        <f t="shared" si="10"/>
        <v/>
      </c>
      <c r="J110" s="56" t="str">
        <f t="shared" si="11"/>
        <v/>
      </c>
      <c r="K110" s="35" t="str">
        <f t="shared" si="12"/>
        <v/>
      </c>
      <c r="L110" s="81"/>
      <c r="M110" s="84"/>
      <c r="N110" s="81"/>
      <c r="O110" s="40"/>
      <c r="P110" s="31"/>
      <c r="Q110" s="45" t="str">
        <f t="shared" si="13"/>
        <v/>
      </c>
      <c r="R110" s="13" t="str">
        <f t="shared" si="14"/>
        <v/>
      </c>
      <c r="S110" s="55" t="str">
        <f t="shared" si="15"/>
        <v/>
      </c>
      <c r="T110" s="68" t="str">
        <f t="shared" si="16"/>
        <v/>
      </c>
      <c r="U110" s="2" t="str">
        <f t="shared" si="19"/>
        <v/>
      </c>
      <c r="V110" s="2" t="str">
        <f t="shared" si="17"/>
        <v/>
      </c>
      <c r="W110" s="2" t="str">
        <f t="shared" si="18"/>
        <v/>
      </c>
      <c r="X110" s="2"/>
      <c r="Y110" s="2"/>
      <c r="Z110" s="2"/>
      <c r="AA110" s="2"/>
      <c r="AB110" s="4"/>
      <c r="AC110" s="4"/>
    </row>
    <row r="111" spans="1:29" x14ac:dyDescent="0.15">
      <c r="A111" s="1"/>
      <c r="B111" s="1"/>
      <c r="C111" s="26"/>
      <c r="D111" s="28"/>
      <c r="E111" s="1"/>
      <c r="F111" s="46"/>
      <c r="G111" s="46"/>
      <c r="H111" s="30"/>
      <c r="I111" s="21" t="str">
        <f t="shared" si="10"/>
        <v/>
      </c>
      <c r="J111" s="66" t="str">
        <f t="shared" si="11"/>
        <v/>
      </c>
      <c r="K111" s="36" t="str">
        <f t="shared" si="12"/>
        <v/>
      </c>
      <c r="L111" s="82"/>
      <c r="M111" s="85"/>
      <c r="N111" s="82"/>
      <c r="O111" s="41"/>
      <c r="P111" s="30"/>
      <c r="Q111" s="46" t="str">
        <f t="shared" si="13"/>
        <v/>
      </c>
      <c r="R111" s="21" t="str">
        <f t="shared" si="14"/>
        <v/>
      </c>
      <c r="S111" s="64" t="str">
        <f t="shared" si="15"/>
        <v/>
      </c>
      <c r="T111" s="67" t="str">
        <f t="shared" si="16"/>
        <v/>
      </c>
      <c r="U111" s="1" t="str">
        <f t="shared" si="19"/>
        <v/>
      </c>
      <c r="V111" s="1" t="str">
        <f t="shared" si="17"/>
        <v/>
      </c>
      <c r="W111" s="1" t="str">
        <f t="shared" si="18"/>
        <v/>
      </c>
      <c r="X111" s="1"/>
      <c r="Y111" s="1"/>
      <c r="Z111" s="1"/>
      <c r="AA111" s="1"/>
      <c r="AB111" s="4"/>
      <c r="AC111" s="4"/>
    </row>
    <row r="112" spans="1:29" x14ac:dyDescent="0.15">
      <c r="A112" s="2"/>
      <c r="B112" s="2"/>
      <c r="C112" s="12"/>
      <c r="D112" s="11"/>
      <c r="E112" s="2"/>
      <c r="F112" s="45"/>
      <c r="G112" s="45"/>
      <c r="H112" s="31"/>
      <c r="I112" s="13" t="str">
        <f t="shared" si="10"/>
        <v/>
      </c>
      <c r="J112" s="56" t="str">
        <f t="shared" si="11"/>
        <v/>
      </c>
      <c r="K112" s="35" t="str">
        <f t="shared" si="12"/>
        <v/>
      </c>
      <c r="L112" s="81"/>
      <c r="M112" s="84"/>
      <c r="N112" s="81"/>
      <c r="O112" s="40"/>
      <c r="P112" s="31"/>
      <c r="Q112" s="45" t="str">
        <f t="shared" si="13"/>
        <v/>
      </c>
      <c r="R112" s="13" t="str">
        <f t="shared" si="14"/>
        <v/>
      </c>
      <c r="S112" s="55" t="str">
        <f t="shared" si="15"/>
        <v/>
      </c>
      <c r="T112" s="68" t="str">
        <f t="shared" si="16"/>
        <v/>
      </c>
      <c r="U112" s="2" t="str">
        <f t="shared" si="19"/>
        <v/>
      </c>
      <c r="V112" s="2" t="str">
        <f t="shared" si="17"/>
        <v/>
      </c>
      <c r="W112" s="2" t="str">
        <f t="shared" si="18"/>
        <v/>
      </c>
      <c r="X112" s="2"/>
      <c r="Y112" s="2"/>
      <c r="Z112" s="2"/>
      <c r="AA112" s="2"/>
      <c r="AB112" s="4"/>
      <c r="AC112" s="4"/>
    </row>
    <row r="113" spans="1:29" x14ac:dyDescent="0.15">
      <c r="A113" s="1"/>
      <c r="B113" s="1"/>
      <c r="C113" s="26"/>
      <c r="D113" s="28"/>
      <c r="E113" s="1"/>
      <c r="F113" s="46"/>
      <c r="G113" s="46"/>
      <c r="H113" s="30"/>
      <c r="I113" s="21" t="str">
        <f t="shared" si="10"/>
        <v/>
      </c>
      <c r="J113" s="66" t="str">
        <f t="shared" si="11"/>
        <v/>
      </c>
      <c r="K113" s="36" t="str">
        <f t="shared" si="12"/>
        <v/>
      </c>
      <c r="L113" s="82"/>
      <c r="M113" s="85"/>
      <c r="N113" s="82"/>
      <c r="O113" s="41"/>
      <c r="P113" s="30"/>
      <c r="Q113" s="46" t="str">
        <f t="shared" si="13"/>
        <v/>
      </c>
      <c r="R113" s="21" t="str">
        <f t="shared" si="14"/>
        <v/>
      </c>
      <c r="S113" s="64" t="str">
        <f t="shared" si="15"/>
        <v/>
      </c>
      <c r="T113" s="67" t="str">
        <f t="shared" si="16"/>
        <v/>
      </c>
      <c r="U113" s="1" t="str">
        <f t="shared" si="19"/>
        <v/>
      </c>
      <c r="V113" s="1" t="str">
        <f t="shared" si="17"/>
        <v/>
      </c>
      <c r="W113" s="1" t="str">
        <f t="shared" si="18"/>
        <v/>
      </c>
      <c r="X113" s="1"/>
      <c r="Y113" s="1"/>
      <c r="Z113" s="1"/>
      <c r="AA113" s="1"/>
      <c r="AB113" s="4"/>
      <c r="AC113" s="4"/>
    </row>
    <row r="114" spans="1:29" x14ac:dyDescent="0.15">
      <c r="A114" s="2"/>
      <c r="B114" s="2"/>
      <c r="C114" s="12"/>
      <c r="D114" s="11"/>
      <c r="E114" s="2"/>
      <c r="F114" s="45"/>
      <c r="G114" s="45"/>
      <c r="H114" s="31"/>
      <c r="I114" s="13" t="str">
        <f t="shared" si="10"/>
        <v/>
      </c>
      <c r="J114" s="56" t="str">
        <f t="shared" si="11"/>
        <v/>
      </c>
      <c r="K114" s="35" t="str">
        <f t="shared" si="12"/>
        <v/>
      </c>
      <c r="L114" s="81"/>
      <c r="M114" s="84"/>
      <c r="N114" s="81"/>
      <c r="O114" s="40"/>
      <c r="P114" s="31"/>
      <c r="Q114" s="45" t="str">
        <f t="shared" si="13"/>
        <v/>
      </c>
      <c r="R114" s="13" t="str">
        <f t="shared" si="14"/>
        <v/>
      </c>
      <c r="S114" s="55" t="str">
        <f t="shared" si="15"/>
        <v/>
      </c>
      <c r="T114" s="68" t="str">
        <f t="shared" si="16"/>
        <v/>
      </c>
      <c r="U114" s="2" t="str">
        <f t="shared" si="19"/>
        <v/>
      </c>
      <c r="V114" s="2" t="str">
        <f t="shared" si="17"/>
        <v/>
      </c>
      <c r="W114" s="2" t="str">
        <f t="shared" si="18"/>
        <v/>
      </c>
      <c r="X114" s="2"/>
      <c r="Y114" s="2"/>
      <c r="Z114" s="2"/>
      <c r="AA114" s="2"/>
      <c r="AB114" s="4"/>
      <c r="AC114" s="4"/>
    </row>
    <row r="115" spans="1:29" x14ac:dyDescent="0.15">
      <c r="A115" s="1"/>
      <c r="B115" s="1"/>
      <c r="C115" s="26"/>
      <c r="D115" s="28"/>
      <c r="E115" s="1"/>
      <c r="F115" s="46"/>
      <c r="G115" s="46"/>
      <c r="H115" s="30"/>
      <c r="I115" s="21" t="str">
        <f t="shared" si="10"/>
        <v/>
      </c>
      <c r="J115" s="66" t="str">
        <f t="shared" si="11"/>
        <v/>
      </c>
      <c r="K115" s="36" t="str">
        <f t="shared" si="12"/>
        <v/>
      </c>
      <c r="L115" s="82"/>
      <c r="M115" s="85"/>
      <c r="N115" s="82"/>
      <c r="O115" s="41"/>
      <c r="P115" s="30"/>
      <c r="Q115" s="46" t="str">
        <f t="shared" si="13"/>
        <v/>
      </c>
      <c r="R115" s="21" t="str">
        <f t="shared" si="14"/>
        <v/>
      </c>
      <c r="S115" s="64" t="str">
        <f t="shared" si="15"/>
        <v/>
      </c>
      <c r="T115" s="67" t="str">
        <f t="shared" si="16"/>
        <v/>
      </c>
      <c r="U115" s="1" t="str">
        <f t="shared" si="19"/>
        <v/>
      </c>
      <c r="V115" s="1" t="str">
        <f t="shared" si="17"/>
        <v/>
      </c>
      <c r="W115" s="1" t="str">
        <f t="shared" si="18"/>
        <v/>
      </c>
      <c r="X115" s="1"/>
      <c r="Y115" s="1"/>
      <c r="Z115" s="1"/>
      <c r="AA115" s="1"/>
      <c r="AB115" s="4"/>
      <c r="AC115" s="4"/>
    </row>
    <row r="116" spans="1:29" x14ac:dyDescent="0.15">
      <c r="A116" s="2"/>
      <c r="B116" s="2"/>
      <c r="C116" s="12"/>
      <c r="D116" s="11"/>
      <c r="E116" s="2"/>
      <c r="F116" s="45"/>
      <c r="G116" s="45"/>
      <c r="H116" s="31"/>
      <c r="I116" s="13" t="str">
        <f t="shared" si="10"/>
        <v/>
      </c>
      <c r="J116" s="56" t="str">
        <f t="shared" si="11"/>
        <v/>
      </c>
      <c r="K116" s="35" t="str">
        <f t="shared" si="12"/>
        <v/>
      </c>
      <c r="L116" s="81"/>
      <c r="M116" s="84"/>
      <c r="N116" s="81"/>
      <c r="O116" s="40"/>
      <c r="P116" s="31"/>
      <c r="Q116" s="45" t="str">
        <f t="shared" si="13"/>
        <v/>
      </c>
      <c r="R116" s="13" t="str">
        <f t="shared" si="14"/>
        <v/>
      </c>
      <c r="S116" s="55" t="str">
        <f t="shared" si="15"/>
        <v/>
      </c>
      <c r="T116" s="68" t="str">
        <f t="shared" si="16"/>
        <v/>
      </c>
      <c r="U116" s="2" t="str">
        <f t="shared" si="19"/>
        <v/>
      </c>
      <c r="V116" s="2" t="str">
        <f t="shared" si="17"/>
        <v/>
      </c>
      <c r="W116" s="2" t="str">
        <f t="shared" si="18"/>
        <v/>
      </c>
      <c r="X116" s="2"/>
      <c r="Y116" s="2"/>
      <c r="Z116" s="2"/>
      <c r="AA116" s="2"/>
      <c r="AB116" s="4"/>
      <c r="AC116" s="4"/>
    </row>
    <row r="117" spans="1:29" x14ac:dyDescent="0.15">
      <c r="A117" s="1"/>
      <c r="B117" s="1"/>
      <c r="C117" s="26"/>
      <c r="D117" s="28"/>
      <c r="E117" s="1"/>
      <c r="F117" s="46"/>
      <c r="G117" s="46"/>
      <c r="H117" s="30"/>
      <c r="I117" s="21" t="str">
        <f t="shared" si="10"/>
        <v/>
      </c>
      <c r="J117" s="66" t="str">
        <f t="shared" si="11"/>
        <v/>
      </c>
      <c r="K117" s="36" t="str">
        <f t="shared" si="12"/>
        <v/>
      </c>
      <c r="L117" s="82"/>
      <c r="M117" s="85"/>
      <c r="N117" s="82"/>
      <c r="O117" s="41"/>
      <c r="P117" s="30"/>
      <c r="Q117" s="46" t="str">
        <f t="shared" si="13"/>
        <v/>
      </c>
      <c r="R117" s="21" t="str">
        <f t="shared" si="14"/>
        <v/>
      </c>
      <c r="S117" s="64" t="str">
        <f t="shared" si="15"/>
        <v/>
      </c>
      <c r="T117" s="67" t="str">
        <f t="shared" si="16"/>
        <v/>
      </c>
      <c r="U117" s="1" t="str">
        <f t="shared" si="19"/>
        <v/>
      </c>
      <c r="V117" s="1" t="str">
        <f t="shared" si="17"/>
        <v/>
      </c>
      <c r="W117" s="1" t="str">
        <f t="shared" si="18"/>
        <v/>
      </c>
      <c r="X117" s="1"/>
      <c r="Y117" s="1"/>
      <c r="Z117" s="1"/>
      <c r="AA117" s="1"/>
      <c r="AB117" s="4"/>
      <c r="AC117" s="4"/>
    </row>
    <row r="118" spans="1:29" x14ac:dyDescent="0.15">
      <c r="A118" s="2"/>
      <c r="B118" s="2"/>
      <c r="C118" s="12"/>
      <c r="D118" s="11"/>
      <c r="E118" s="2"/>
      <c r="F118" s="45"/>
      <c r="G118" s="45"/>
      <c r="H118" s="31"/>
      <c r="I118" s="13" t="str">
        <f t="shared" si="10"/>
        <v/>
      </c>
      <c r="J118" s="56" t="str">
        <f t="shared" si="11"/>
        <v/>
      </c>
      <c r="K118" s="35" t="str">
        <f t="shared" si="12"/>
        <v/>
      </c>
      <c r="L118" s="81"/>
      <c r="M118" s="84"/>
      <c r="N118" s="81"/>
      <c r="O118" s="40"/>
      <c r="P118" s="31"/>
      <c r="Q118" s="45" t="str">
        <f t="shared" si="13"/>
        <v/>
      </c>
      <c r="R118" s="13" t="str">
        <f t="shared" si="14"/>
        <v/>
      </c>
      <c r="S118" s="55" t="str">
        <f t="shared" si="15"/>
        <v/>
      </c>
      <c r="T118" s="68" t="str">
        <f t="shared" si="16"/>
        <v/>
      </c>
      <c r="U118" s="2" t="str">
        <f t="shared" si="19"/>
        <v/>
      </c>
      <c r="V118" s="2" t="str">
        <f t="shared" si="17"/>
        <v/>
      </c>
      <c r="W118" s="2" t="str">
        <f t="shared" si="18"/>
        <v/>
      </c>
      <c r="X118" s="2"/>
      <c r="Y118" s="2"/>
      <c r="Z118" s="2"/>
      <c r="AA118" s="2"/>
    </row>
    <row r="119" spans="1:29" x14ac:dyDescent="0.15">
      <c r="A119" s="1"/>
      <c r="B119" s="1"/>
      <c r="C119" s="26"/>
      <c r="D119" s="28"/>
      <c r="E119" s="1"/>
      <c r="F119" s="46"/>
      <c r="G119" s="46"/>
      <c r="H119" s="30"/>
      <c r="I119" s="21" t="str">
        <f t="shared" si="10"/>
        <v/>
      </c>
      <c r="J119" s="66" t="str">
        <f t="shared" si="11"/>
        <v/>
      </c>
      <c r="K119" s="36" t="str">
        <f t="shared" si="12"/>
        <v/>
      </c>
      <c r="L119" s="82"/>
      <c r="M119" s="85"/>
      <c r="N119" s="82"/>
      <c r="O119" s="41"/>
      <c r="P119" s="30"/>
      <c r="Q119" s="46" t="str">
        <f t="shared" si="13"/>
        <v/>
      </c>
      <c r="R119" s="21" t="str">
        <f t="shared" si="14"/>
        <v/>
      </c>
      <c r="S119" s="64" t="str">
        <f t="shared" si="15"/>
        <v/>
      </c>
      <c r="T119" s="67" t="str">
        <f t="shared" si="16"/>
        <v/>
      </c>
      <c r="U119" s="1" t="str">
        <f t="shared" si="19"/>
        <v/>
      </c>
      <c r="V119" s="1" t="str">
        <f t="shared" si="17"/>
        <v/>
      </c>
      <c r="W119" s="1" t="str">
        <f t="shared" si="18"/>
        <v/>
      </c>
      <c r="X119" s="1"/>
      <c r="Y119" s="1"/>
      <c r="Z119" s="1"/>
      <c r="AA119" s="1"/>
    </row>
    <row r="120" spans="1:29" x14ac:dyDescent="0.15">
      <c r="A120" s="2"/>
      <c r="B120" s="2"/>
      <c r="C120" s="12"/>
      <c r="D120" s="11"/>
      <c r="E120" s="2"/>
      <c r="F120" s="45"/>
      <c r="G120" s="45"/>
      <c r="H120" s="31"/>
      <c r="I120" s="13" t="str">
        <f t="shared" si="10"/>
        <v/>
      </c>
      <c r="J120" s="56" t="str">
        <f t="shared" si="11"/>
        <v/>
      </c>
      <c r="K120" s="35" t="str">
        <f t="shared" si="12"/>
        <v/>
      </c>
      <c r="L120" s="81"/>
      <c r="M120" s="84"/>
      <c r="N120" s="81"/>
      <c r="O120" s="40"/>
      <c r="P120" s="31"/>
      <c r="Q120" s="45" t="str">
        <f t="shared" si="13"/>
        <v/>
      </c>
      <c r="R120" s="13" t="str">
        <f t="shared" si="14"/>
        <v/>
      </c>
      <c r="S120" s="55" t="str">
        <f t="shared" si="15"/>
        <v/>
      </c>
      <c r="T120" s="68" t="str">
        <f t="shared" si="16"/>
        <v/>
      </c>
      <c r="U120" s="2" t="str">
        <f t="shared" si="19"/>
        <v/>
      </c>
      <c r="V120" s="2" t="str">
        <f t="shared" si="17"/>
        <v/>
      </c>
      <c r="W120" s="2" t="str">
        <f t="shared" si="18"/>
        <v/>
      </c>
      <c r="X120" s="2"/>
      <c r="Y120" s="2"/>
      <c r="Z120" s="2"/>
      <c r="AA120" s="2"/>
    </row>
    <row r="121" spans="1:29" x14ac:dyDescent="0.15">
      <c r="A121" s="1"/>
      <c r="B121" s="1"/>
      <c r="C121" s="26"/>
      <c r="D121" s="28"/>
      <c r="E121" s="1"/>
      <c r="F121" s="46"/>
      <c r="G121" s="46"/>
      <c r="H121" s="30"/>
      <c r="I121" s="21" t="str">
        <f t="shared" si="10"/>
        <v/>
      </c>
      <c r="J121" s="66" t="str">
        <f t="shared" si="11"/>
        <v/>
      </c>
      <c r="K121" s="36" t="str">
        <f t="shared" si="12"/>
        <v/>
      </c>
      <c r="L121" s="82"/>
      <c r="M121" s="85"/>
      <c r="N121" s="82"/>
      <c r="O121" s="41"/>
      <c r="P121" s="30"/>
      <c r="Q121" s="46" t="str">
        <f t="shared" si="13"/>
        <v/>
      </c>
      <c r="R121" s="21" t="str">
        <f t="shared" si="14"/>
        <v/>
      </c>
      <c r="S121" s="64" t="str">
        <f t="shared" si="15"/>
        <v/>
      </c>
      <c r="T121" s="67" t="str">
        <f t="shared" si="16"/>
        <v/>
      </c>
      <c r="U121" s="1" t="str">
        <f t="shared" si="19"/>
        <v/>
      </c>
      <c r="V121" s="1" t="str">
        <f t="shared" si="17"/>
        <v/>
      </c>
      <c r="W121" s="1" t="str">
        <f t="shared" si="18"/>
        <v/>
      </c>
      <c r="X121" s="1"/>
      <c r="Y121" s="1"/>
      <c r="Z121" s="1"/>
      <c r="AA121" s="1"/>
    </row>
    <row r="122" spans="1:29" x14ac:dyDescent="0.15">
      <c r="A122" s="2"/>
      <c r="B122" s="2"/>
      <c r="C122" s="12"/>
      <c r="D122" s="11"/>
      <c r="E122" s="2"/>
      <c r="F122" s="45"/>
      <c r="G122" s="45"/>
      <c r="H122" s="31"/>
      <c r="I122" s="13" t="str">
        <f t="shared" si="10"/>
        <v/>
      </c>
      <c r="J122" s="56" t="str">
        <f t="shared" si="11"/>
        <v/>
      </c>
      <c r="K122" s="35" t="str">
        <f t="shared" si="12"/>
        <v/>
      </c>
      <c r="L122" s="81"/>
      <c r="M122" s="84"/>
      <c r="N122" s="81"/>
      <c r="O122" s="40"/>
      <c r="P122" s="31"/>
      <c r="Q122" s="45" t="str">
        <f t="shared" si="13"/>
        <v/>
      </c>
      <c r="R122" s="13" t="str">
        <f t="shared" si="14"/>
        <v/>
      </c>
      <c r="S122" s="55" t="str">
        <f t="shared" si="15"/>
        <v/>
      </c>
      <c r="T122" s="68" t="str">
        <f t="shared" si="16"/>
        <v/>
      </c>
      <c r="U122" s="2" t="str">
        <f t="shared" si="19"/>
        <v/>
      </c>
      <c r="V122" s="2" t="str">
        <f t="shared" si="17"/>
        <v/>
      </c>
      <c r="W122" s="2" t="str">
        <f t="shared" si="18"/>
        <v/>
      </c>
      <c r="X122" s="2"/>
      <c r="Y122" s="2"/>
      <c r="Z122" s="2"/>
      <c r="AA122" s="2"/>
    </row>
    <row r="123" spans="1:29" x14ac:dyDescent="0.15">
      <c r="A123" s="1"/>
      <c r="B123" s="1"/>
      <c r="C123" s="26"/>
      <c r="D123" s="28"/>
      <c r="E123" s="1"/>
      <c r="F123" s="46"/>
      <c r="G123" s="46"/>
      <c r="H123" s="30"/>
      <c r="I123" s="21" t="str">
        <f t="shared" si="10"/>
        <v/>
      </c>
      <c r="J123" s="66" t="str">
        <f t="shared" si="11"/>
        <v/>
      </c>
      <c r="K123" s="36" t="str">
        <f t="shared" si="12"/>
        <v/>
      </c>
      <c r="L123" s="82"/>
      <c r="M123" s="85"/>
      <c r="N123" s="82"/>
      <c r="O123" s="41"/>
      <c r="P123" s="30"/>
      <c r="Q123" s="46" t="str">
        <f t="shared" si="13"/>
        <v/>
      </c>
      <c r="R123" s="21" t="str">
        <f t="shared" si="14"/>
        <v/>
      </c>
      <c r="S123" s="64" t="str">
        <f t="shared" si="15"/>
        <v/>
      </c>
      <c r="T123" s="67" t="str">
        <f t="shared" si="16"/>
        <v/>
      </c>
      <c r="U123" s="1" t="str">
        <f t="shared" si="19"/>
        <v/>
      </c>
      <c r="V123" s="1" t="str">
        <f t="shared" si="17"/>
        <v/>
      </c>
      <c r="W123" s="1" t="str">
        <f t="shared" si="18"/>
        <v/>
      </c>
      <c r="X123" s="1"/>
      <c r="Y123" s="1"/>
      <c r="Z123" s="1"/>
      <c r="AA123" s="1"/>
    </row>
    <row r="124" spans="1:29" x14ac:dyDescent="0.15">
      <c r="A124" s="2"/>
      <c r="B124" s="2"/>
      <c r="C124" s="12"/>
      <c r="D124" s="11"/>
      <c r="E124" s="2"/>
      <c r="F124" s="45"/>
      <c r="G124" s="45"/>
      <c r="H124" s="31"/>
      <c r="I124" s="13" t="str">
        <f t="shared" si="10"/>
        <v/>
      </c>
      <c r="J124" s="56" t="str">
        <f t="shared" si="11"/>
        <v/>
      </c>
      <c r="K124" s="35" t="str">
        <f t="shared" si="12"/>
        <v/>
      </c>
      <c r="L124" s="81"/>
      <c r="M124" s="84"/>
      <c r="N124" s="81"/>
      <c r="O124" s="40"/>
      <c r="P124" s="31"/>
      <c r="Q124" s="45" t="str">
        <f t="shared" si="13"/>
        <v/>
      </c>
      <c r="R124" s="13" t="str">
        <f t="shared" si="14"/>
        <v/>
      </c>
      <c r="S124" s="55" t="str">
        <f t="shared" si="15"/>
        <v/>
      </c>
      <c r="T124" s="68" t="str">
        <f t="shared" si="16"/>
        <v/>
      </c>
      <c r="U124" s="2" t="str">
        <f t="shared" si="19"/>
        <v/>
      </c>
      <c r="V124" s="2" t="str">
        <f t="shared" si="17"/>
        <v/>
      </c>
      <c r="W124" s="2" t="str">
        <f t="shared" si="18"/>
        <v/>
      </c>
      <c r="X124" s="2"/>
      <c r="Y124" s="2"/>
      <c r="Z124" s="2"/>
      <c r="AA124" s="2"/>
    </row>
    <row r="125" spans="1:29" x14ac:dyDescent="0.15">
      <c r="A125" s="1"/>
      <c r="B125" s="1"/>
      <c r="C125" s="26"/>
      <c r="D125" s="28"/>
      <c r="E125" s="1"/>
      <c r="F125" s="46"/>
      <c r="G125" s="46"/>
      <c r="H125" s="30"/>
      <c r="I125" s="21" t="str">
        <f t="shared" si="10"/>
        <v/>
      </c>
      <c r="J125" s="66" t="str">
        <f t="shared" si="11"/>
        <v/>
      </c>
      <c r="K125" s="36" t="str">
        <f t="shared" si="12"/>
        <v/>
      </c>
      <c r="L125" s="82"/>
      <c r="M125" s="85"/>
      <c r="N125" s="82"/>
      <c r="O125" s="41"/>
      <c r="P125" s="30"/>
      <c r="Q125" s="46" t="str">
        <f t="shared" si="13"/>
        <v/>
      </c>
      <c r="R125" s="21" t="str">
        <f t="shared" si="14"/>
        <v/>
      </c>
      <c r="S125" s="64" t="str">
        <f t="shared" si="15"/>
        <v/>
      </c>
      <c r="T125" s="67" t="str">
        <f t="shared" si="16"/>
        <v/>
      </c>
      <c r="U125" s="1" t="str">
        <f t="shared" si="19"/>
        <v/>
      </c>
      <c r="V125" s="1" t="str">
        <f t="shared" si="17"/>
        <v/>
      </c>
      <c r="W125" s="1" t="str">
        <f t="shared" si="18"/>
        <v/>
      </c>
      <c r="X125" s="1"/>
      <c r="Y125" s="1"/>
      <c r="Z125" s="1"/>
      <c r="AA125" s="1"/>
    </row>
    <row r="126" spans="1:29" x14ac:dyDescent="0.15">
      <c r="A126" s="2"/>
      <c r="B126" s="2"/>
      <c r="C126" s="12"/>
      <c r="D126" s="11"/>
      <c r="E126" s="2"/>
      <c r="F126" s="45"/>
      <c r="G126" s="45"/>
      <c r="H126" s="31"/>
      <c r="I126" s="13" t="str">
        <f t="shared" si="10"/>
        <v/>
      </c>
      <c r="J126" s="56" t="str">
        <f t="shared" si="11"/>
        <v/>
      </c>
      <c r="K126" s="35" t="str">
        <f t="shared" si="12"/>
        <v/>
      </c>
      <c r="L126" s="81"/>
      <c r="M126" s="84"/>
      <c r="N126" s="81"/>
      <c r="O126" s="40"/>
      <c r="P126" s="31"/>
      <c r="Q126" s="45" t="str">
        <f t="shared" si="13"/>
        <v/>
      </c>
      <c r="R126" s="13" t="str">
        <f t="shared" si="14"/>
        <v/>
      </c>
      <c r="S126" s="55" t="str">
        <f t="shared" si="15"/>
        <v/>
      </c>
      <c r="T126" s="68" t="str">
        <f t="shared" si="16"/>
        <v/>
      </c>
      <c r="U126" s="2" t="str">
        <f t="shared" si="19"/>
        <v/>
      </c>
      <c r="V126" s="2" t="str">
        <f t="shared" si="17"/>
        <v/>
      </c>
      <c r="W126" s="2" t="str">
        <f t="shared" si="18"/>
        <v/>
      </c>
      <c r="X126" s="2"/>
      <c r="Y126" s="2"/>
      <c r="Z126" s="2"/>
      <c r="AA126" s="2"/>
    </row>
    <row r="127" spans="1:29" x14ac:dyDescent="0.15">
      <c r="A127" s="1"/>
      <c r="B127" s="1"/>
      <c r="C127" s="26"/>
      <c r="D127" s="28"/>
      <c r="E127" s="1"/>
      <c r="F127" s="46"/>
      <c r="G127" s="46"/>
      <c r="H127" s="30"/>
      <c r="I127" s="21" t="str">
        <f t="shared" ref="I127:I190" si="20">IF(G127=0,"",IF(C127="L",E127-G127,G127-E127)*D127)</f>
        <v/>
      </c>
      <c r="J127" s="66" t="str">
        <f t="shared" ref="J127:J190" si="21">IFERROR(IF(H127=0,"",I127/H127),"")</f>
        <v/>
      </c>
      <c r="K127" s="36" t="str">
        <f t="shared" ref="K127:K190" si="22">IFERROR(ROUND(IF(I127=0,"0",IF(C127="L",F127*D127-E127*D127,E127*D127-F127*D127)/I127),1),"")</f>
        <v/>
      </c>
      <c r="L127" s="82"/>
      <c r="M127" s="85"/>
      <c r="N127" s="82"/>
      <c r="O127" s="41"/>
      <c r="P127" s="30"/>
      <c r="Q127" s="46" t="str">
        <f t="shared" ref="Q127:Q190" si="23">IF(D127=0,"",IF(C127="L",P127-E127,E127-P127))</f>
        <v/>
      </c>
      <c r="R127" s="21" t="str">
        <f t="shared" ref="R127:R190" si="24">IF(D127=0,"",IF(C127="L",P127*D127-E127*D127,E127*D127-P127*D127))</f>
        <v/>
      </c>
      <c r="S127" s="64" t="str">
        <f t="shared" ref="S127:S190" si="25">IF(D127=0,"",R127/H127)</f>
        <v/>
      </c>
      <c r="T127" s="67" t="str">
        <f t="shared" ref="T127:T190" si="26">IF(H127=0,"",R127/I127)</f>
        <v/>
      </c>
      <c r="U127" s="1" t="str">
        <f t="shared" si="19"/>
        <v/>
      </c>
      <c r="V127" s="1" t="str">
        <f t="shared" ref="V127:V190" si="27">IF(D127=0,"",IF(S127&gt;0,1,0))</f>
        <v/>
      </c>
      <c r="W127" s="1" t="str">
        <f t="shared" ref="W127:W190" si="28">V127</f>
        <v/>
      </c>
      <c r="X127" s="1"/>
      <c r="Y127" s="1"/>
      <c r="Z127" s="1"/>
      <c r="AA127" s="1"/>
    </row>
    <row r="128" spans="1:29" x14ac:dyDescent="0.15">
      <c r="A128" s="2"/>
      <c r="B128" s="2"/>
      <c r="C128" s="12"/>
      <c r="D128" s="11"/>
      <c r="E128" s="2"/>
      <c r="F128" s="45"/>
      <c r="G128" s="45"/>
      <c r="H128" s="31"/>
      <c r="I128" s="13" t="str">
        <f t="shared" si="20"/>
        <v/>
      </c>
      <c r="J128" s="56" t="str">
        <f t="shared" si="21"/>
        <v/>
      </c>
      <c r="K128" s="35" t="str">
        <f t="shared" si="22"/>
        <v/>
      </c>
      <c r="L128" s="81"/>
      <c r="M128" s="84"/>
      <c r="N128" s="81"/>
      <c r="O128" s="40"/>
      <c r="P128" s="31"/>
      <c r="Q128" s="45" t="str">
        <f t="shared" si="23"/>
        <v/>
      </c>
      <c r="R128" s="13" t="str">
        <f t="shared" si="24"/>
        <v/>
      </c>
      <c r="S128" s="55" t="str">
        <f t="shared" si="25"/>
        <v/>
      </c>
      <c r="T128" s="68" t="str">
        <f t="shared" si="26"/>
        <v/>
      </c>
      <c r="U128" s="2" t="str">
        <f t="shared" ref="U128:U191" si="29">IF(D128=0,"",U127+1)</f>
        <v/>
      </c>
      <c r="V128" s="2" t="str">
        <f t="shared" si="27"/>
        <v/>
      </c>
      <c r="W128" s="2" t="str">
        <f t="shared" si="28"/>
        <v/>
      </c>
      <c r="X128" s="2"/>
      <c r="Y128" s="2"/>
      <c r="Z128" s="2"/>
      <c r="AA128" s="2"/>
    </row>
    <row r="129" spans="1:27" x14ac:dyDescent="0.15">
      <c r="A129" s="1"/>
      <c r="B129" s="1"/>
      <c r="C129" s="26"/>
      <c r="D129" s="28"/>
      <c r="E129" s="1"/>
      <c r="F129" s="46"/>
      <c r="G129" s="46"/>
      <c r="H129" s="30"/>
      <c r="I129" s="21" t="str">
        <f t="shared" si="20"/>
        <v/>
      </c>
      <c r="J129" s="66" t="str">
        <f t="shared" si="21"/>
        <v/>
      </c>
      <c r="K129" s="36" t="str">
        <f t="shared" si="22"/>
        <v/>
      </c>
      <c r="L129" s="82"/>
      <c r="M129" s="85"/>
      <c r="N129" s="82"/>
      <c r="O129" s="41"/>
      <c r="P129" s="30"/>
      <c r="Q129" s="46" t="str">
        <f t="shared" si="23"/>
        <v/>
      </c>
      <c r="R129" s="21" t="str">
        <f t="shared" si="24"/>
        <v/>
      </c>
      <c r="S129" s="64" t="str">
        <f t="shared" si="25"/>
        <v/>
      </c>
      <c r="T129" s="67" t="str">
        <f t="shared" si="26"/>
        <v/>
      </c>
      <c r="U129" s="1" t="str">
        <f t="shared" si="29"/>
        <v/>
      </c>
      <c r="V129" s="1" t="str">
        <f t="shared" si="27"/>
        <v/>
      </c>
      <c r="W129" s="1" t="str">
        <f t="shared" si="28"/>
        <v/>
      </c>
      <c r="X129" s="1"/>
      <c r="Y129" s="1"/>
      <c r="Z129" s="1"/>
      <c r="AA129" s="1"/>
    </row>
    <row r="130" spans="1:27" x14ac:dyDescent="0.15">
      <c r="A130" s="2"/>
      <c r="B130" s="2"/>
      <c r="C130" s="12"/>
      <c r="D130" s="11"/>
      <c r="E130" s="2"/>
      <c r="F130" s="45"/>
      <c r="G130" s="45"/>
      <c r="H130" s="31"/>
      <c r="I130" s="13" t="str">
        <f t="shared" si="20"/>
        <v/>
      </c>
      <c r="J130" s="56" t="str">
        <f t="shared" si="21"/>
        <v/>
      </c>
      <c r="K130" s="35" t="str">
        <f t="shared" si="22"/>
        <v/>
      </c>
      <c r="L130" s="81"/>
      <c r="M130" s="84"/>
      <c r="N130" s="81"/>
      <c r="O130" s="40"/>
      <c r="P130" s="31"/>
      <c r="Q130" s="45" t="str">
        <f t="shared" si="23"/>
        <v/>
      </c>
      <c r="R130" s="13" t="str">
        <f t="shared" si="24"/>
        <v/>
      </c>
      <c r="S130" s="55" t="str">
        <f t="shared" si="25"/>
        <v/>
      </c>
      <c r="T130" s="68" t="str">
        <f t="shared" si="26"/>
        <v/>
      </c>
      <c r="U130" s="2" t="str">
        <f t="shared" si="29"/>
        <v/>
      </c>
      <c r="V130" s="2" t="str">
        <f t="shared" si="27"/>
        <v/>
      </c>
      <c r="W130" s="2" t="str">
        <f t="shared" si="28"/>
        <v/>
      </c>
      <c r="X130" s="2"/>
      <c r="Y130" s="2"/>
      <c r="Z130" s="2"/>
      <c r="AA130" s="2"/>
    </row>
    <row r="131" spans="1:27" x14ac:dyDescent="0.15">
      <c r="A131" s="1"/>
      <c r="B131" s="1"/>
      <c r="C131" s="26"/>
      <c r="D131" s="28"/>
      <c r="E131" s="1"/>
      <c r="F131" s="46"/>
      <c r="G131" s="46"/>
      <c r="H131" s="30"/>
      <c r="I131" s="21" t="str">
        <f t="shared" si="20"/>
        <v/>
      </c>
      <c r="J131" s="66" t="str">
        <f t="shared" si="21"/>
        <v/>
      </c>
      <c r="K131" s="36" t="str">
        <f t="shared" si="22"/>
        <v/>
      </c>
      <c r="L131" s="82"/>
      <c r="M131" s="85"/>
      <c r="N131" s="82"/>
      <c r="O131" s="41"/>
      <c r="P131" s="30"/>
      <c r="Q131" s="46" t="str">
        <f t="shared" si="23"/>
        <v/>
      </c>
      <c r="R131" s="21" t="str">
        <f t="shared" si="24"/>
        <v/>
      </c>
      <c r="S131" s="64" t="str">
        <f t="shared" si="25"/>
        <v/>
      </c>
      <c r="T131" s="67" t="str">
        <f t="shared" si="26"/>
        <v/>
      </c>
      <c r="U131" s="1" t="str">
        <f t="shared" si="29"/>
        <v/>
      </c>
      <c r="V131" s="1" t="str">
        <f t="shared" si="27"/>
        <v/>
      </c>
      <c r="W131" s="1" t="str">
        <f t="shared" si="28"/>
        <v/>
      </c>
      <c r="X131" s="1"/>
      <c r="Y131" s="1"/>
      <c r="Z131" s="1"/>
      <c r="AA131" s="1"/>
    </row>
    <row r="132" spans="1:27" x14ac:dyDescent="0.15">
      <c r="A132" s="2"/>
      <c r="B132" s="2"/>
      <c r="C132" s="12"/>
      <c r="D132" s="11"/>
      <c r="E132" s="2"/>
      <c r="F132" s="45"/>
      <c r="G132" s="45"/>
      <c r="H132" s="31"/>
      <c r="I132" s="13" t="str">
        <f t="shared" si="20"/>
        <v/>
      </c>
      <c r="J132" s="56" t="str">
        <f t="shared" si="21"/>
        <v/>
      </c>
      <c r="K132" s="35" t="str">
        <f t="shared" si="22"/>
        <v/>
      </c>
      <c r="L132" s="81"/>
      <c r="M132" s="84"/>
      <c r="N132" s="81"/>
      <c r="O132" s="40"/>
      <c r="P132" s="31"/>
      <c r="Q132" s="45" t="str">
        <f t="shared" si="23"/>
        <v/>
      </c>
      <c r="R132" s="13" t="str">
        <f t="shared" si="24"/>
        <v/>
      </c>
      <c r="S132" s="55" t="str">
        <f t="shared" si="25"/>
        <v/>
      </c>
      <c r="T132" s="68" t="str">
        <f t="shared" si="26"/>
        <v/>
      </c>
      <c r="U132" s="2" t="str">
        <f t="shared" si="29"/>
        <v/>
      </c>
      <c r="V132" s="2" t="str">
        <f t="shared" si="27"/>
        <v/>
      </c>
      <c r="W132" s="2" t="str">
        <f t="shared" si="28"/>
        <v/>
      </c>
      <c r="X132" s="2"/>
      <c r="Y132" s="2"/>
      <c r="Z132" s="2"/>
      <c r="AA132" s="2"/>
    </row>
    <row r="133" spans="1:27" x14ac:dyDescent="0.15">
      <c r="A133" s="1"/>
      <c r="B133" s="1"/>
      <c r="C133" s="26"/>
      <c r="D133" s="28"/>
      <c r="E133" s="1"/>
      <c r="F133" s="46"/>
      <c r="G133" s="46"/>
      <c r="H133" s="30"/>
      <c r="I133" s="21" t="str">
        <f t="shared" si="20"/>
        <v/>
      </c>
      <c r="J133" s="66" t="str">
        <f t="shared" si="21"/>
        <v/>
      </c>
      <c r="K133" s="36" t="str">
        <f t="shared" si="22"/>
        <v/>
      </c>
      <c r="L133" s="82"/>
      <c r="M133" s="85"/>
      <c r="N133" s="82"/>
      <c r="O133" s="41"/>
      <c r="P133" s="30"/>
      <c r="Q133" s="46" t="str">
        <f t="shared" si="23"/>
        <v/>
      </c>
      <c r="R133" s="21" t="str">
        <f t="shared" si="24"/>
        <v/>
      </c>
      <c r="S133" s="64" t="str">
        <f t="shared" si="25"/>
        <v/>
      </c>
      <c r="T133" s="67" t="str">
        <f t="shared" si="26"/>
        <v/>
      </c>
      <c r="U133" s="1" t="str">
        <f t="shared" si="29"/>
        <v/>
      </c>
      <c r="V133" s="1" t="str">
        <f t="shared" si="27"/>
        <v/>
      </c>
      <c r="W133" s="1" t="str">
        <f t="shared" si="28"/>
        <v/>
      </c>
      <c r="X133" s="1"/>
      <c r="Y133" s="1"/>
      <c r="Z133" s="1"/>
      <c r="AA133" s="1"/>
    </row>
    <row r="134" spans="1:27" x14ac:dyDescent="0.15">
      <c r="A134" s="2"/>
      <c r="B134" s="2"/>
      <c r="C134" s="12"/>
      <c r="D134" s="11"/>
      <c r="E134" s="2"/>
      <c r="F134" s="45"/>
      <c r="G134" s="45"/>
      <c r="H134" s="31"/>
      <c r="I134" s="13" t="str">
        <f t="shared" si="20"/>
        <v/>
      </c>
      <c r="J134" s="56" t="str">
        <f t="shared" si="21"/>
        <v/>
      </c>
      <c r="K134" s="35" t="str">
        <f t="shared" si="22"/>
        <v/>
      </c>
      <c r="L134" s="81"/>
      <c r="M134" s="84"/>
      <c r="N134" s="81"/>
      <c r="O134" s="40"/>
      <c r="P134" s="31"/>
      <c r="Q134" s="45" t="str">
        <f t="shared" si="23"/>
        <v/>
      </c>
      <c r="R134" s="13" t="str">
        <f t="shared" si="24"/>
        <v/>
      </c>
      <c r="S134" s="55" t="str">
        <f t="shared" si="25"/>
        <v/>
      </c>
      <c r="T134" s="68" t="str">
        <f t="shared" si="26"/>
        <v/>
      </c>
      <c r="U134" s="2" t="str">
        <f t="shared" si="29"/>
        <v/>
      </c>
      <c r="V134" s="2" t="str">
        <f t="shared" si="27"/>
        <v/>
      </c>
      <c r="W134" s="2" t="str">
        <f t="shared" si="28"/>
        <v/>
      </c>
      <c r="X134" s="2"/>
      <c r="Y134" s="2"/>
      <c r="Z134" s="2"/>
      <c r="AA134" s="2"/>
    </row>
    <row r="135" spans="1:27" x14ac:dyDescent="0.15">
      <c r="A135" s="1"/>
      <c r="B135" s="1"/>
      <c r="C135" s="26"/>
      <c r="D135" s="28"/>
      <c r="E135" s="1"/>
      <c r="F135" s="46"/>
      <c r="G135" s="46"/>
      <c r="H135" s="30"/>
      <c r="I135" s="21" t="str">
        <f t="shared" si="20"/>
        <v/>
      </c>
      <c r="J135" s="66" t="str">
        <f t="shared" si="21"/>
        <v/>
      </c>
      <c r="K135" s="36" t="str">
        <f t="shared" si="22"/>
        <v/>
      </c>
      <c r="L135" s="82"/>
      <c r="M135" s="85"/>
      <c r="N135" s="82"/>
      <c r="O135" s="41"/>
      <c r="P135" s="30"/>
      <c r="Q135" s="46" t="str">
        <f t="shared" si="23"/>
        <v/>
      </c>
      <c r="R135" s="21" t="str">
        <f t="shared" si="24"/>
        <v/>
      </c>
      <c r="S135" s="64" t="str">
        <f t="shared" si="25"/>
        <v/>
      </c>
      <c r="T135" s="67" t="str">
        <f t="shared" si="26"/>
        <v/>
      </c>
      <c r="U135" s="1" t="str">
        <f t="shared" si="29"/>
        <v/>
      </c>
      <c r="V135" s="1" t="str">
        <f t="shared" si="27"/>
        <v/>
      </c>
      <c r="W135" s="1" t="str">
        <f t="shared" si="28"/>
        <v/>
      </c>
      <c r="X135" s="1"/>
      <c r="Y135" s="1"/>
      <c r="Z135" s="1"/>
      <c r="AA135" s="1"/>
    </row>
    <row r="136" spans="1:27" x14ac:dyDescent="0.15">
      <c r="A136" s="2"/>
      <c r="B136" s="2"/>
      <c r="C136" s="12"/>
      <c r="D136" s="11"/>
      <c r="E136" s="2"/>
      <c r="F136" s="45"/>
      <c r="G136" s="45"/>
      <c r="H136" s="31"/>
      <c r="I136" s="13" t="str">
        <f t="shared" si="20"/>
        <v/>
      </c>
      <c r="J136" s="56" t="str">
        <f t="shared" si="21"/>
        <v/>
      </c>
      <c r="K136" s="35" t="str">
        <f t="shared" si="22"/>
        <v/>
      </c>
      <c r="L136" s="81"/>
      <c r="M136" s="84"/>
      <c r="N136" s="81"/>
      <c r="O136" s="40"/>
      <c r="P136" s="31"/>
      <c r="Q136" s="45" t="str">
        <f t="shared" si="23"/>
        <v/>
      </c>
      <c r="R136" s="13" t="str">
        <f t="shared" si="24"/>
        <v/>
      </c>
      <c r="S136" s="55" t="str">
        <f t="shared" si="25"/>
        <v/>
      </c>
      <c r="T136" s="68" t="str">
        <f t="shared" si="26"/>
        <v/>
      </c>
      <c r="U136" s="2" t="str">
        <f t="shared" si="29"/>
        <v/>
      </c>
      <c r="V136" s="2" t="str">
        <f t="shared" si="27"/>
        <v/>
      </c>
      <c r="W136" s="2" t="str">
        <f t="shared" si="28"/>
        <v/>
      </c>
      <c r="X136" s="2"/>
      <c r="Y136" s="2"/>
      <c r="Z136" s="2"/>
      <c r="AA136" s="2"/>
    </row>
    <row r="137" spans="1:27" x14ac:dyDescent="0.15">
      <c r="A137" s="3"/>
      <c r="B137" s="3"/>
      <c r="C137" s="27"/>
      <c r="D137" s="29"/>
      <c r="E137" s="3"/>
      <c r="F137" s="47"/>
      <c r="G137" s="47"/>
      <c r="H137" s="44"/>
      <c r="I137" s="22" t="str">
        <f t="shared" si="20"/>
        <v/>
      </c>
      <c r="J137" s="77" t="str">
        <f t="shared" si="21"/>
        <v/>
      </c>
      <c r="K137" s="38" t="str">
        <f t="shared" si="22"/>
        <v/>
      </c>
      <c r="L137" s="83"/>
      <c r="M137" s="86"/>
      <c r="N137" s="83"/>
      <c r="O137" s="42"/>
      <c r="P137" s="44"/>
      <c r="Q137" s="47" t="str">
        <f t="shared" si="23"/>
        <v/>
      </c>
      <c r="R137" s="22" t="str">
        <f t="shared" si="24"/>
        <v/>
      </c>
      <c r="S137" s="65" t="str">
        <f t="shared" si="25"/>
        <v/>
      </c>
      <c r="T137" s="69" t="str">
        <f t="shared" si="26"/>
        <v/>
      </c>
      <c r="U137" s="1" t="str">
        <f t="shared" si="29"/>
        <v/>
      </c>
      <c r="V137" s="3" t="str">
        <f t="shared" si="27"/>
        <v/>
      </c>
      <c r="W137" s="3" t="str">
        <f t="shared" si="28"/>
        <v/>
      </c>
      <c r="X137" s="3"/>
      <c r="Y137" s="3"/>
      <c r="Z137" s="3"/>
      <c r="AA137" s="3"/>
    </row>
    <row r="138" spans="1:27" x14ac:dyDescent="0.15">
      <c r="A138" s="2"/>
      <c r="B138" s="2"/>
      <c r="C138" s="12"/>
      <c r="D138" s="11"/>
      <c r="E138" s="45"/>
      <c r="F138" s="45"/>
      <c r="G138" s="45"/>
      <c r="H138" s="31"/>
      <c r="I138" s="13" t="str">
        <f t="shared" si="20"/>
        <v/>
      </c>
      <c r="J138" s="56" t="str">
        <f t="shared" si="21"/>
        <v/>
      </c>
      <c r="K138" s="35" t="str">
        <f t="shared" si="22"/>
        <v/>
      </c>
      <c r="L138" s="81"/>
      <c r="M138" s="84"/>
      <c r="N138" s="81"/>
      <c r="O138" s="40"/>
      <c r="P138" s="31"/>
      <c r="Q138" s="45" t="str">
        <f t="shared" si="23"/>
        <v/>
      </c>
      <c r="R138" s="13" t="str">
        <f t="shared" si="24"/>
        <v/>
      </c>
      <c r="S138" s="55" t="str">
        <f t="shared" si="25"/>
        <v/>
      </c>
      <c r="T138" s="68" t="str">
        <f t="shared" si="26"/>
        <v/>
      </c>
      <c r="U138" s="2" t="str">
        <f t="shared" si="29"/>
        <v/>
      </c>
      <c r="V138" s="2" t="str">
        <f t="shared" si="27"/>
        <v/>
      </c>
      <c r="W138" s="2" t="str">
        <f t="shared" si="28"/>
        <v/>
      </c>
      <c r="X138" s="2"/>
      <c r="Y138" s="2"/>
      <c r="Z138" s="2"/>
      <c r="AA138" s="7"/>
    </row>
    <row r="139" spans="1:27" x14ac:dyDescent="0.15">
      <c r="A139" s="1"/>
      <c r="B139" s="1"/>
      <c r="C139" s="26"/>
      <c r="D139" s="28"/>
      <c r="E139" s="1"/>
      <c r="F139" s="46"/>
      <c r="G139" s="46"/>
      <c r="H139" s="30"/>
      <c r="I139" s="21" t="str">
        <f t="shared" si="20"/>
        <v/>
      </c>
      <c r="J139" s="66" t="str">
        <f t="shared" si="21"/>
        <v/>
      </c>
      <c r="K139" s="36" t="str">
        <f t="shared" si="22"/>
        <v/>
      </c>
      <c r="L139" s="82"/>
      <c r="M139" s="85"/>
      <c r="N139" s="82"/>
      <c r="O139" s="41"/>
      <c r="P139" s="30"/>
      <c r="Q139" s="46" t="str">
        <f t="shared" si="23"/>
        <v/>
      </c>
      <c r="R139" s="21" t="str">
        <f t="shared" si="24"/>
        <v/>
      </c>
      <c r="S139" s="64" t="str">
        <f t="shared" si="25"/>
        <v/>
      </c>
      <c r="T139" s="67" t="str">
        <f t="shared" si="26"/>
        <v/>
      </c>
      <c r="U139" s="1" t="str">
        <f t="shared" si="29"/>
        <v/>
      </c>
      <c r="V139" s="1" t="str">
        <f t="shared" si="27"/>
        <v/>
      </c>
      <c r="W139" s="1" t="str">
        <f t="shared" si="28"/>
        <v/>
      </c>
      <c r="X139" s="1"/>
      <c r="Y139" s="1"/>
      <c r="Z139" s="1"/>
      <c r="AA139" s="6"/>
    </row>
    <row r="140" spans="1:27" x14ac:dyDescent="0.15">
      <c r="A140" s="2"/>
      <c r="B140" s="2"/>
      <c r="C140" s="12"/>
      <c r="D140" s="11"/>
      <c r="E140" s="2"/>
      <c r="F140" s="45"/>
      <c r="G140" s="45"/>
      <c r="H140" s="31"/>
      <c r="I140" s="13" t="str">
        <f t="shared" si="20"/>
        <v/>
      </c>
      <c r="J140" s="56" t="str">
        <f t="shared" si="21"/>
        <v/>
      </c>
      <c r="K140" s="35" t="str">
        <f t="shared" si="22"/>
        <v/>
      </c>
      <c r="L140" s="81"/>
      <c r="M140" s="84"/>
      <c r="N140" s="81"/>
      <c r="O140" s="40"/>
      <c r="P140" s="31"/>
      <c r="Q140" s="45" t="str">
        <f t="shared" si="23"/>
        <v/>
      </c>
      <c r="R140" s="13" t="str">
        <f t="shared" si="24"/>
        <v/>
      </c>
      <c r="S140" s="55" t="str">
        <f t="shared" si="25"/>
        <v/>
      </c>
      <c r="T140" s="68" t="str">
        <f t="shared" si="26"/>
        <v/>
      </c>
      <c r="U140" s="2" t="str">
        <f t="shared" si="29"/>
        <v/>
      </c>
      <c r="V140" s="2" t="str">
        <f t="shared" si="27"/>
        <v/>
      </c>
      <c r="W140" s="2" t="str">
        <f t="shared" si="28"/>
        <v/>
      </c>
      <c r="X140" s="2"/>
      <c r="Y140" s="2"/>
      <c r="Z140" s="2"/>
      <c r="AA140" s="7"/>
    </row>
    <row r="141" spans="1:27" x14ac:dyDescent="0.15">
      <c r="A141" s="1"/>
      <c r="B141" s="1"/>
      <c r="C141" s="26"/>
      <c r="D141" s="28"/>
      <c r="E141" s="1"/>
      <c r="F141" s="46"/>
      <c r="G141" s="46"/>
      <c r="H141" s="30"/>
      <c r="I141" s="21" t="str">
        <f t="shared" si="20"/>
        <v/>
      </c>
      <c r="J141" s="66" t="str">
        <f t="shared" si="21"/>
        <v/>
      </c>
      <c r="K141" s="36" t="str">
        <f t="shared" si="22"/>
        <v/>
      </c>
      <c r="L141" s="82"/>
      <c r="M141" s="85"/>
      <c r="N141" s="82"/>
      <c r="O141" s="41"/>
      <c r="P141" s="30"/>
      <c r="Q141" s="46" t="str">
        <f t="shared" si="23"/>
        <v/>
      </c>
      <c r="R141" s="21" t="str">
        <f t="shared" si="24"/>
        <v/>
      </c>
      <c r="S141" s="64" t="str">
        <f t="shared" si="25"/>
        <v/>
      </c>
      <c r="T141" s="67" t="str">
        <f t="shared" si="26"/>
        <v/>
      </c>
      <c r="U141" s="1" t="str">
        <f t="shared" si="29"/>
        <v/>
      </c>
      <c r="V141" s="1" t="str">
        <f t="shared" si="27"/>
        <v/>
      </c>
      <c r="W141" s="1" t="str">
        <f t="shared" si="28"/>
        <v/>
      </c>
      <c r="X141" s="1"/>
      <c r="Y141" s="1"/>
      <c r="Z141" s="1"/>
      <c r="AA141" s="6"/>
    </row>
    <row r="142" spans="1:27" x14ac:dyDescent="0.15">
      <c r="A142" s="2"/>
      <c r="B142" s="2"/>
      <c r="C142" s="12"/>
      <c r="D142" s="11"/>
      <c r="E142" s="2"/>
      <c r="F142" s="45"/>
      <c r="G142" s="45"/>
      <c r="H142" s="31"/>
      <c r="I142" s="13" t="str">
        <f t="shared" si="20"/>
        <v/>
      </c>
      <c r="J142" s="56" t="str">
        <f t="shared" si="21"/>
        <v/>
      </c>
      <c r="K142" s="35" t="str">
        <f t="shared" si="22"/>
        <v/>
      </c>
      <c r="L142" s="81"/>
      <c r="M142" s="84"/>
      <c r="N142" s="81"/>
      <c r="O142" s="40"/>
      <c r="P142" s="31"/>
      <c r="Q142" s="45" t="str">
        <f t="shared" si="23"/>
        <v/>
      </c>
      <c r="R142" s="13" t="str">
        <f t="shared" si="24"/>
        <v/>
      </c>
      <c r="S142" s="55" t="str">
        <f t="shared" si="25"/>
        <v/>
      </c>
      <c r="T142" s="68" t="str">
        <f t="shared" si="26"/>
        <v/>
      </c>
      <c r="U142" s="2" t="str">
        <f t="shared" si="29"/>
        <v/>
      </c>
      <c r="V142" s="2" t="str">
        <f t="shared" si="27"/>
        <v/>
      </c>
      <c r="W142" s="2" t="str">
        <f t="shared" si="28"/>
        <v/>
      </c>
      <c r="X142" s="2"/>
      <c r="Y142" s="2"/>
      <c r="Z142" s="2"/>
      <c r="AA142" s="7"/>
    </row>
    <row r="143" spans="1:27" x14ac:dyDescent="0.15">
      <c r="A143" s="1"/>
      <c r="B143" s="1"/>
      <c r="C143" s="26"/>
      <c r="D143" s="28"/>
      <c r="E143" s="1"/>
      <c r="F143" s="46"/>
      <c r="G143" s="46"/>
      <c r="H143" s="30"/>
      <c r="I143" s="21" t="str">
        <f t="shared" si="20"/>
        <v/>
      </c>
      <c r="J143" s="66" t="str">
        <f t="shared" si="21"/>
        <v/>
      </c>
      <c r="K143" s="36" t="str">
        <f t="shared" si="22"/>
        <v/>
      </c>
      <c r="L143" s="82"/>
      <c r="M143" s="85"/>
      <c r="N143" s="82"/>
      <c r="O143" s="41"/>
      <c r="P143" s="30"/>
      <c r="Q143" s="46" t="str">
        <f t="shared" si="23"/>
        <v/>
      </c>
      <c r="R143" s="21" t="str">
        <f t="shared" si="24"/>
        <v/>
      </c>
      <c r="S143" s="64" t="str">
        <f t="shared" si="25"/>
        <v/>
      </c>
      <c r="T143" s="67" t="str">
        <f t="shared" si="26"/>
        <v/>
      </c>
      <c r="U143" s="1" t="str">
        <f t="shared" si="29"/>
        <v/>
      </c>
      <c r="V143" s="1" t="str">
        <f t="shared" si="27"/>
        <v/>
      </c>
      <c r="W143" s="1" t="str">
        <f t="shared" si="28"/>
        <v/>
      </c>
      <c r="X143" s="1"/>
      <c r="Y143" s="1"/>
      <c r="Z143" s="1"/>
      <c r="AA143" s="6"/>
    </row>
    <row r="144" spans="1:27" x14ac:dyDescent="0.15">
      <c r="A144" s="2"/>
      <c r="B144" s="2"/>
      <c r="C144" s="12"/>
      <c r="D144" s="11"/>
      <c r="E144" s="2"/>
      <c r="F144" s="45"/>
      <c r="G144" s="45"/>
      <c r="H144" s="31"/>
      <c r="I144" s="13" t="str">
        <f t="shared" si="20"/>
        <v/>
      </c>
      <c r="J144" s="56" t="str">
        <f t="shared" si="21"/>
        <v/>
      </c>
      <c r="K144" s="35" t="str">
        <f t="shared" si="22"/>
        <v/>
      </c>
      <c r="L144" s="81"/>
      <c r="M144" s="84"/>
      <c r="N144" s="81"/>
      <c r="O144" s="40"/>
      <c r="P144" s="31"/>
      <c r="Q144" s="45" t="str">
        <f t="shared" si="23"/>
        <v/>
      </c>
      <c r="R144" s="13" t="str">
        <f t="shared" si="24"/>
        <v/>
      </c>
      <c r="S144" s="55" t="str">
        <f t="shared" si="25"/>
        <v/>
      </c>
      <c r="T144" s="68" t="str">
        <f t="shared" si="26"/>
        <v/>
      </c>
      <c r="U144" s="2" t="str">
        <f t="shared" si="29"/>
        <v/>
      </c>
      <c r="V144" s="2" t="str">
        <f t="shared" si="27"/>
        <v/>
      </c>
      <c r="W144" s="2" t="str">
        <f t="shared" si="28"/>
        <v/>
      </c>
      <c r="X144" s="2"/>
      <c r="Y144" s="2"/>
      <c r="Z144" s="2"/>
      <c r="AA144" s="7"/>
    </row>
    <row r="145" spans="1:27" x14ac:dyDescent="0.15">
      <c r="A145" s="1"/>
      <c r="B145" s="1"/>
      <c r="C145" s="26"/>
      <c r="D145" s="28"/>
      <c r="E145" s="1"/>
      <c r="F145" s="46"/>
      <c r="G145" s="46"/>
      <c r="H145" s="30"/>
      <c r="I145" s="21" t="str">
        <f t="shared" si="20"/>
        <v/>
      </c>
      <c r="J145" s="66" t="str">
        <f t="shared" si="21"/>
        <v/>
      </c>
      <c r="K145" s="36" t="str">
        <f t="shared" si="22"/>
        <v/>
      </c>
      <c r="L145" s="82"/>
      <c r="M145" s="85"/>
      <c r="N145" s="82"/>
      <c r="O145" s="41"/>
      <c r="P145" s="30"/>
      <c r="Q145" s="46" t="str">
        <f t="shared" si="23"/>
        <v/>
      </c>
      <c r="R145" s="21" t="str">
        <f t="shared" si="24"/>
        <v/>
      </c>
      <c r="S145" s="64" t="str">
        <f t="shared" si="25"/>
        <v/>
      </c>
      <c r="T145" s="67" t="str">
        <f t="shared" si="26"/>
        <v/>
      </c>
      <c r="U145" s="1" t="str">
        <f t="shared" si="29"/>
        <v/>
      </c>
      <c r="V145" s="1" t="str">
        <f t="shared" si="27"/>
        <v/>
      </c>
      <c r="W145" s="1" t="str">
        <f t="shared" si="28"/>
        <v/>
      </c>
      <c r="X145" s="1"/>
      <c r="Y145" s="1"/>
      <c r="Z145" s="1"/>
      <c r="AA145" s="6"/>
    </row>
    <row r="146" spans="1:27" x14ac:dyDescent="0.15">
      <c r="A146" s="2"/>
      <c r="B146" s="2"/>
      <c r="C146" s="12"/>
      <c r="D146" s="11"/>
      <c r="E146" s="2"/>
      <c r="F146" s="45"/>
      <c r="G146" s="45"/>
      <c r="H146" s="31"/>
      <c r="I146" s="13" t="str">
        <f t="shared" si="20"/>
        <v/>
      </c>
      <c r="J146" s="56" t="str">
        <f t="shared" si="21"/>
        <v/>
      </c>
      <c r="K146" s="35" t="str">
        <f t="shared" si="22"/>
        <v/>
      </c>
      <c r="L146" s="81"/>
      <c r="M146" s="84"/>
      <c r="N146" s="81"/>
      <c r="O146" s="40"/>
      <c r="P146" s="31"/>
      <c r="Q146" s="45" t="str">
        <f t="shared" si="23"/>
        <v/>
      </c>
      <c r="R146" s="13" t="str">
        <f t="shared" si="24"/>
        <v/>
      </c>
      <c r="S146" s="55" t="str">
        <f t="shared" si="25"/>
        <v/>
      </c>
      <c r="T146" s="68" t="str">
        <f t="shared" si="26"/>
        <v/>
      </c>
      <c r="U146" s="2" t="str">
        <f t="shared" si="29"/>
        <v/>
      </c>
      <c r="V146" s="2" t="str">
        <f t="shared" si="27"/>
        <v/>
      </c>
      <c r="W146" s="2" t="str">
        <f t="shared" si="28"/>
        <v/>
      </c>
      <c r="X146" s="2"/>
      <c r="Y146" s="2"/>
      <c r="Z146" s="2"/>
      <c r="AA146" s="7"/>
    </row>
    <row r="147" spans="1:27" x14ac:dyDescent="0.15">
      <c r="A147" s="1"/>
      <c r="B147" s="1"/>
      <c r="C147" s="26"/>
      <c r="D147" s="28"/>
      <c r="E147" s="1"/>
      <c r="F147" s="46"/>
      <c r="G147" s="46"/>
      <c r="H147" s="30"/>
      <c r="I147" s="21" t="str">
        <f t="shared" si="20"/>
        <v/>
      </c>
      <c r="J147" s="66" t="str">
        <f t="shared" si="21"/>
        <v/>
      </c>
      <c r="K147" s="36" t="str">
        <f t="shared" si="22"/>
        <v/>
      </c>
      <c r="L147" s="82"/>
      <c r="M147" s="85"/>
      <c r="N147" s="82"/>
      <c r="O147" s="41"/>
      <c r="P147" s="30"/>
      <c r="Q147" s="46" t="str">
        <f t="shared" si="23"/>
        <v/>
      </c>
      <c r="R147" s="21" t="str">
        <f t="shared" si="24"/>
        <v/>
      </c>
      <c r="S147" s="64" t="str">
        <f t="shared" si="25"/>
        <v/>
      </c>
      <c r="T147" s="67" t="str">
        <f t="shared" si="26"/>
        <v/>
      </c>
      <c r="U147" s="1" t="str">
        <f t="shared" si="29"/>
        <v/>
      </c>
      <c r="V147" s="1" t="str">
        <f t="shared" si="27"/>
        <v/>
      </c>
      <c r="W147" s="1" t="str">
        <f t="shared" si="28"/>
        <v/>
      </c>
      <c r="X147" s="1"/>
      <c r="Y147" s="1"/>
      <c r="Z147" s="1"/>
      <c r="AA147" s="6"/>
    </row>
    <row r="148" spans="1:27" x14ac:dyDescent="0.15">
      <c r="A148" s="2"/>
      <c r="B148" s="2"/>
      <c r="C148" s="12"/>
      <c r="D148" s="11"/>
      <c r="E148" s="2"/>
      <c r="F148" s="45"/>
      <c r="G148" s="45"/>
      <c r="H148" s="31"/>
      <c r="I148" s="13" t="str">
        <f t="shared" si="20"/>
        <v/>
      </c>
      <c r="J148" s="56" t="str">
        <f t="shared" si="21"/>
        <v/>
      </c>
      <c r="K148" s="35" t="str">
        <f t="shared" si="22"/>
        <v/>
      </c>
      <c r="L148" s="81"/>
      <c r="M148" s="84"/>
      <c r="N148" s="81"/>
      <c r="O148" s="40"/>
      <c r="P148" s="31"/>
      <c r="Q148" s="45" t="str">
        <f t="shared" si="23"/>
        <v/>
      </c>
      <c r="R148" s="13" t="str">
        <f t="shared" si="24"/>
        <v/>
      </c>
      <c r="S148" s="55" t="str">
        <f t="shared" si="25"/>
        <v/>
      </c>
      <c r="T148" s="68" t="str">
        <f t="shared" si="26"/>
        <v/>
      </c>
      <c r="U148" s="2" t="str">
        <f t="shared" si="29"/>
        <v/>
      </c>
      <c r="V148" s="2" t="str">
        <f t="shared" si="27"/>
        <v/>
      </c>
      <c r="W148" s="2" t="str">
        <f t="shared" si="28"/>
        <v/>
      </c>
      <c r="X148" s="2"/>
      <c r="Y148" s="2"/>
      <c r="Z148" s="2"/>
      <c r="AA148" s="7"/>
    </row>
    <row r="149" spans="1:27" x14ac:dyDescent="0.15">
      <c r="A149" s="1"/>
      <c r="B149" s="1"/>
      <c r="C149" s="26"/>
      <c r="D149" s="28"/>
      <c r="E149" s="1"/>
      <c r="F149" s="46"/>
      <c r="G149" s="46"/>
      <c r="H149" s="30"/>
      <c r="I149" s="21" t="str">
        <f t="shared" si="20"/>
        <v/>
      </c>
      <c r="J149" s="66" t="str">
        <f t="shared" si="21"/>
        <v/>
      </c>
      <c r="K149" s="36" t="str">
        <f t="shared" si="22"/>
        <v/>
      </c>
      <c r="L149" s="82"/>
      <c r="M149" s="85"/>
      <c r="N149" s="82"/>
      <c r="O149" s="41"/>
      <c r="P149" s="30"/>
      <c r="Q149" s="46" t="str">
        <f t="shared" si="23"/>
        <v/>
      </c>
      <c r="R149" s="21" t="str">
        <f t="shared" si="24"/>
        <v/>
      </c>
      <c r="S149" s="64" t="str">
        <f t="shared" si="25"/>
        <v/>
      </c>
      <c r="T149" s="67" t="str">
        <f t="shared" si="26"/>
        <v/>
      </c>
      <c r="U149" s="1" t="str">
        <f t="shared" si="29"/>
        <v/>
      </c>
      <c r="V149" s="1" t="str">
        <f t="shared" si="27"/>
        <v/>
      </c>
      <c r="W149" s="1" t="str">
        <f t="shared" si="28"/>
        <v/>
      </c>
      <c r="X149" s="1"/>
      <c r="Y149" s="1"/>
      <c r="Z149" s="1"/>
      <c r="AA149" s="6"/>
    </row>
    <row r="150" spans="1:27" x14ac:dyDescent="0.15">
      <c r="A150" s="2"/>
      <c r="B150" s="2"/>
      <c r="C150" s="12"/>
      <c r="D150" s="11"/>
      <c r="E150" s="2"/>
      <c r="F150" s="45"/>
      <c r="G150" s="45"/>
      <c r="H150" s="31"/>
      <c r="I150" s="13" t="str">
        <f t="shared" si="20"/>
        <v/>
      </c>
      <c r="J150" s="56" t="str">
        <f t="shared" si="21"/>
        <v/>
      </c>
      <c r="K150" s="35" t="str">
        <f t="shared" si="22"/>
        <v/>
      </c>
      <c r="L150" s="81"/>
      <c r="M150" s="84"/>
      <c r="N150" s="81"/>
      <c r="O150" s="40"/>
      <c r="P150" s="31"/>
      <c r="Q150" s="45" t="str">
        <f t="shared" si="23"/>
        <v/>
      </c>
      <c r="R150" s="13" t="str">
        <f t="shared" si="24"/>
        <v/>
      </c>
      <c r="S150" s="55" t="str">
        <f t="shared" si="25"/>
        <v/>
      </c>
      <c r="T150" s="68" t="str">
        <f t="shared" si="26"/>
        <v/>
      </c>
      <c r="U150" s="2" t="str">
        <f t="shared" si="29"/>
        <v/>
      </c>
      <c r="V150" s="2" t="str">
        <f t="shared" si="27"/>
        <v/>
      </c>
      <c r="W150" s="2" t="str">
        <f t="shared" si="28"/>
        <v/>
      </c>
      <c r="X150" s="2"/>
      <c r="Y150" s="2"/>
      <c r="Z150" s="2"/>
      <c r="AA150" s="7"/>
    </row>
    <row r="151" spans="1:27" x14ac:dyDescent="0.15">
      <c r="A151" s="1"/>
      <c r="B151" s="1"/>
      <c r="C151" s="26"/>
      <c r="D151" s="28"/>
      <c r="E151" s="1"/>
      <c r="F151" s="46"/>
      <c r="G151" s="46"/>
      <c r="H151" s="30"/>
      <c r="I151" s="21" t="str">
        <f t="shared" si="20"/>
        <v/>
      </c>
      <c r="J151" s="66" t="str">
        <f t="shared" si="21"/>
        <v/>
      </c>
      <c r="K151" s="36" t="str">
        <f t="shared" si="22"/>
        <v/>
      </c>
      <c r="L151" s="82"/>
      <c r="M151" s="85"/>
      <c r="N151" s="82"/>
      <c r="O151" s="41"/>
      <c r="P151" s="30"/>
      <c r="Q151" s="46" t="str">
        <f t="shared" si="23"/>
        <v/>
      </c>
      <c r="R151" s="21" t="str">
        <f t="shared" si="24"/>
        <v/>
      </c>
      <c r="S151" s="64" t="str">
        <f t="shared" si="25"/>
        <v/>
      </c>
      <c r="T151" s="67" t="str">
        <f t="shared" si="26"/>
        <v/>
      </c>
      <c r="U151" s="1" t="str">
        <f t="shared" si="29"/>
        <v/>
      </c>
      <c r="V151" s="1" t="str">
        <f t="shared" si="27"/>
        <v/>
      </c>
      <c r="W151" s="1" t="str">
        <f t="shared" si="28"/>
        <v/>
      </c>
      <c r="X151" s="1"/>
      <c r="Y151" s="1"/>
      <c r="Z151" s="1"/>
      <c r="AA151" s="6"/>
    </row>
    <row r="152" spans="1:27" x14ac:dyDescent="0.15">
      <c r="A152" s="2"/>
      <c r="B152" s="2"/>
      <c r="C152" s="12"/>
      <c r="D152" s="11"/>
      <c r="E152" s="2"/>
      <c r="F152" s="45"/>
      <c r="G152" s="45"/>
      <c r="H152" s="31"/>
      <c r="I152" s="13" t="str">
        <f t="shared" si="20"/>
        <v/>
      </c>
      <c r="J152" s="56" t="str">
        <f t="shared" si="21"/>
        <v/>
      </c>
      <c r="K152" s="35" t="str">
        <f t="shared" si="22"/>
        <v/>
      </c>
      <c r="L152" s="81"/>
      <c r="M152" s="84"/>
      <c r="N152" s="81"/>
      <c r="O152" s="40"/>
      <c r="P152" s="31"/>
      <c r="Q152" s="45" t="str">
        <f t="shared" si="23"/>
        <v/>
      </c>
      <c r="R152" s="13" t="str">
        <f t="shared" si="24"/>
        <v/>
      </c>
      <c r="S152" s="55" t="str">
        <f t="shared" si="25"/>
        <v/>
      </c>
      <c r="T152" s="68" t="str">
        <f t="shared" si="26"/>
        <v/>
      </c>
      <c r="U152" s="2" t="str">
        <f t="shared" si="29"/>
        <v/>
      </c>
      <c r="V152" s="2" t="str">
        <f t="shared" si="27"/>
        <v/>
      </c>
      <c r="W152" s="2" t="str">
        <f t="shared" si="28"/>
        <v/>
      </c>
      <c r="X152" s="2"/>
      <c r="Y152" s="2"/>
      <c r="Z152" s="2"/>
      <c r="AA152" s="7"/>
    </row>
    <row r="153" spans="1:27" x14ac:dyDescent="0.15">
      <c r="A153" s="1"/>
      <c r="B153" s="1"/>
      <c r="C153" s="26"/>
      <c r="D153" s="28"/>
      <c r="E153" s="1"/>
      <c r="F153" s="46"/>
      <c r="G153" s="46"/>
      <c r="H153" s="30"/>
      <c r="I153" s="21" t="str">
        <f t="shared" si="20"/>
        <v/>
      </c>
      <c r="J153" s="66" t="str">
        <f t="shared" si="21"/>
        <v/>
      </c>
      <c r="K153" s="36" t="str">
        <f t="shared" si="22"/>
        <v/>
      </c>
      <c r="L153" s="82"/>
      <c r="M153" s="85"/>
      <c r="N153" s="82"/>
      <c r="O153" s="41"/>
      <c r="P153" s="30"/>
      <c r="Q153" s="46" t="str">
        <f t="shared" si="23"/>
        <v/>
      </c>
      <c r="R153" s="21" t="str">
        <f t="shared" si="24"/>
        <v/>
      </c>
      <c r="S153" s="64" t="str">
        <f t="shared" si="25"/>
        <v/>
      </c>
      <c r="T153" s="67" t="str">
        <f t="shared" si="26"/>
        <v/>
      </c>
      <c r="U153" s="1" t="str">
        <f t="shared" si="29"/>
        <v/>
      </c>
      <c r="V153" s="1" t="str">
        <f t="shared" si="27"/>
        <v/>
      </c>
      <c r="W153" s="1" t="str">
        <f t="shared" si="28"/>
        <v/>
      </c>
      <c r="X153" s="1"/>
      <c r="Y153" s="1"/>
      <c r="Z153" s="1"/>
      <c r="AA153" s="6"/>
    </row>
    <row r="154" spans="1:27" x14ac:dyDescent="0.15">
      <c r="A154" s="2"/>
      <c r="B154" s="2"/>
      <c r="C154" s="12"/>
      <c r="D154" s="11"/>
      <c r="E154" s="2"/>
      <c r="F154" s="45"/>
      <c r="G154" s="45"/>
      <c r="H154" s="31"/>
      <c r="I154" s="13" t="str">
        <f t="shared" si="20"/>
        <v/>
      </c>
      <c r="J154" s="56" t="str">
        <f t="shared" si="21"/>
        <v/>
      </c>
      <c r="K154" s="35" t="str">
        <f t="shared" si="22"/>
        <v/>
      </c>
      <c r="L154" s="81"/>
      <c r="M154" s="84"/>
      <c r="N154" s="81"/>
      <c r="O154" s="40"/>
      <c r="P154" s="31"/>
      <c r="Q154" s="45" t="str">
        <f t="shared" si="23"/>
        <v/>
      </c>
      <c r="R154" s="13" t="str">
        <f t="shared" si="24"/>
        <v/>
      </c>
      <c r="S154" s="55" t="str">
        <f t="shared" si="25"/>
        <v/>
      </c>
      <c r="T154" s="68" t="str">
        <f t="shared" si="26"/>
        <v/>
      </c>
      <c r="U154" s="2" t="str">
        <f t="shared" si="29"/>
        <v/>
      </c>
      <c r="V154" s="2" t="str">
        <f t="shared" si="27"/>
        <v/>
      </c>
      <c r="W154" s="2" t="str">
        <f t="shared" si="28"/>
        <v/>
      </c>
      <c r="X154" s="2"/>
      <c r="Y154" s="2"/>
      <c r="Z154" s="2"/>
      <c r="AA154" s="2"/>
    </row>
    <row r="155" spans="1:27" x14ac:dyDescent="0.15">
      <c r="A155" s="1"/>
      <c r="B155" s="1"/>
      <c r="C155" s="26"/>
      <c r="D155" s="28"/>
      <c r="E155" s="1"/>
      <c r="F155" s="46"/>
      <c r="G155" s="46"/>
      <c r="H155" s="30"/>
      <c r="I155" s="21" t="str">
        <f t="shared" si="20"/>
        <v/>
      </c>
      <c r="J155" s="66" t="str">
        <f t="shared" si="21"/>
        <v/>
      </c>
      <c r="K155" s="36" t="str">
        <f t="shared" si="22"/>
        <v/>
      </c>
      <c r="L155" s="82"/>
      <c r="M155" s="85"/>
      <c r="N155" s="82"/>
      <c r="O155" s="41"/>
      <c r="P155" s="30"/>
      <c r="Q155" s="46" t="str">
        <f t="shared" si="23"/>
        <v/>
      </c>
      <c r="R155" s="21" t="str">
        <f t="shared" si="24"/>
        <v/>
      </c>
      <c r="S155" s="64" t="str">
        <f t="shared" si="25"/>
        <v/>
      </c>
      <c r="T155" s="67" t="str">
        <f t="shared" si="26"/>
        <v/>
      </c>
      <c r="U155" s="1" t="str">
        <f t="shared" si="29"/>
        <v/>
      </c>
      <c r="V155" s="1" t="str">
        <f t="shared" si="27"/>
        <v/>
      </c>
      <c r="W155" s="1" t="str">
        <f t="shared" si="28"/>
        <v/>
      </c>
      <c r="X155" s="1"/>
      <c r="Y155" s="1"/>
      <c r="Z155" s="1"/>
      <c r="AA155" s="1"/>
    </row>
    <row r="156" spans="1:27" x14ac:dyDescent="0.15">
      <c r="A156" s="2"/>
      <c r="B156" s="2"/>
      <c r="C156" s="12"/>
      <c r="D156" s="11"/>
      <c r="E156" s="2"/>
      <c r="F156" s="45"/>
      <c r="G156" s="45"/>
      <c r="H156" s="31"/>
      <c r="I156" s="13" t="str">
        <f t="shared" si="20"/>
        <v/>
      </c>
      <c r="J156" s="56" t="str">
        <f t="shared" si="21"/>
        <v/>
      </c>
      <c r="K156" s="35" t="str">
        <f t="shared" si="22"/>
        <v/>
      </c>
      <c r="L156" s="81"/>
      <c r="M156" s="84"/>
      <c r="N156" s="81"/>
      <c r="O156" s="40"/>
      <c r="P156" s="31"/>
      <c r="Q156" s="45" t="str">
        <f t="shared" si="23"/>
        <v/>
      </c>
      <c r="R156" s="13" t="str">
        <f t="shared" si="24"/>
        <v/>
      </c>
      <c r="S156" s="55" t="str">
        <f t="shared" si="25"/>
        <v/>
      </c>
      <c r="T156" s="68" t="str">
        <f t="shared" si="26"/>
        <v/>
      </c>
      <c r="U156" s="2" t="str">
        <f t="shared" si="29"/>
        <v/>
      </c>
      <c r="V156" s="2" t="str">
        <f t="shared" si="27"/>
        <v/>
      </c>
      <c r="W156" s="2" t="str">
        <f t="shared" si="28"/>
        <v/>
      </c>
      <c r="X156" s="2"/>
      <c r="Y156" s="2"/>
      <c r="Z156" s="2"/>
      <c r="AA156" s="2"/>
    </row>
    <row r="157" spans="1:27" x14ac:dyDescent="0.15">
      <c r="A157" s="1"/>
      <c r="B157" s="1"/>
      <c r="C157" s="26"/>
      <c r="D157" s="28"/>
      <c r="E157" s="1"/>
      <c r="F157" s="46"/>
      <c r="G157" s="46"/>
      <c r="H157" s="30"/>
      <c r="I157" s="21" t="str">
        <f t="shared" si="20"/>
        <v/>
      </c>
      <c r="J157" s="66" t="str">
        <f t="shared" si="21"/>
        <v/>
      </c>
      <c r="K157" s="36" t="str">
        <f t="shared" si="22"/>
        <v/>
      </c>
      <c r="L157" s="82"/>
      <c r="M157" s="85"/>
      <c r="N157" s="82"/>
      <c r="O157" s="41"/>
      <c r="P157" s="30"/>
      <c r="Q157" s="46" t="str">
        <f t="shared" si="23"/>
        <v/>
      </c>
      <c r="R157" s="21" t="str">
        <f t="shared" si="24"/>
        <v/>
      </c>
      <c r="S157" s="64" t="str">
        <f t="shared" si="25"/>
        <v/>
      </c>
      <c r="T157" s="67" t="str">
        <f t="shared" si="26"/>
        <v/>
      </c>
      <c r="U157" s="1" t="str">
        <f t="shared" si="29"/>
        <v/>
      </c>
      <c r="V157" s="1" t="str">
        <f t="shared" si="27"/>
        <v/>
      </c>
      <c r="W157" s="1" t="str">
        <f t="shared" si="28"/>
        <v/>
      </c>
      <c r="X157" s="1"/>
      <c r="Y157" s="1"/>
      <c r="Z157" s="1"/>
      <c r="AA157" s="1"/>
    </row>
    <row r="158" spans="1:27" x14ac:dyDescent="0.15">
      <c r="A158" s="2"/>
      <c r="B158" s="2"/>
      <c r="C158" s="12"/>
      <c r="D158" s="11"/>
      <c r="E158" s="2"/>
      <c r="F158" s="45"/>
      <c r="G158" s="45"/>
      <c r="H158" s="31"/>
      <c r="I158" s="13" t="str">
        <f t="shared" si="20"/>
        <v/>
      </c>
      <c r="J158" s="56" t="str">
        <f t="shared" si="21"/>
        <v/>
      </c>
      <c r="K158" s="35" t="str">
        <f t="shared" si="22"/>
        <v/>
      </c>
      <c r="L158" s="81"/>
      <c r="M158" s="84"/>
      <c r="N158" s="81"/>
      <c r="O158" s="40"/>
      <c r="P158" s="31"/>
      <c r="Q158" s="45" t="str">
        <f t="shared" si="23"/>
        <v/>
      </c>
      <c r="R158" s="13" t="str">
        <f t="shared" si="24"/>
        <v/>
      </c>
      <c r="S158" s="55" t="str">
        <f t="shared" si="25"/>
        <v/>
      </c>
      <c r="T158" s="68" t="str">
        <f t="shared" si="26"/>
        <v/>
      </c>
      <c r="U158" s="2" t="str">
        <f t="shared" si="29"/>
        <v/>
      </c>
      <c r="V158" s="2" t="str">
        <f t="shared" si="27"/>
        <v/>
      </c>
      <c r="W158" s="2" t="str">
        <f t="shared" si="28"/>
        <v/>
      </c>
      <c r="X158" s="2"/>
      <c r="Y158" s="2"/>
      <c r="Z158" s="2"/>
      <c r="AA158" s="2"/>
    </row>
    <row r="159" spans="1:27" x14ac:dyDescent="0.15">
      <c r="A159" s="1"/>
      <c r="B159" s="1"/>
      <c r="C159" s="26"/>
      <c r="D159" s="28"/>
      <c r="E159" s="1"/>
      <c r="F159" s="46"/>
      <c r="G159" s="46"/>
      <c r="H159" s="30"/>
      <c r="I159" s="21" t="str">
        <f t="shared" si="20"/>
        <v/>
      </c>
      <c r="J159" s="66" t="str">
        <f t="shared" si="21"/>
        <v/>
      </c>
      <c r="K159" s="36" t="str">
        <f t="shared" si="22"/>
        <v/>
      </c>
      <c r="L159" s="82"/>
      <c r="M159" s="85"/>
      <c r="N159" s="82"/>
      <c r="O159" s="41"/>
      <c r="P159" s="30"/>
      <c r="Q159" s="46" t="str">
        <f t="shared" si="23"/>
        <v/>
      </c>
      <c r="R159" s="21" t="str">
        <f t="shared" si="24"/>
        <v/>
      </c>
      <c r="S159" s="64" t="str">
        <f t="shared" si="25"/>
        <v/>
      </c>
      <c r="T159" s="67" t="str">
        <f t="shared" si="26"/>
        <v/>
      </c>
      <c r="U159" s="1" t="str">
        <f t="shared" si="29"/>
        <v/>
      </c>
      <c r="V159" s="1" t="str">
        <f t="shared" si="27"/>
        <v/>
      </c>
      <c r="W159" s="1" t="str">
        <f t="shared" si="28"/>
        <v/>
      </c>
      <c r="X159" s="1"/>
      <c r="Y159" s="1"/>
      <c r="Z159" s="1"/>
      <c r="AA159" s="1"/>
    </row>
    <row r="160" spans="1:27" x14ac:dyDescent="0.15">
      <c r="A160" s="2"/>
      <c r="B160" s="2"/>
      <c r="C160" s="12"/>
      <c r="D160" s="11"/>
      <c r="E160" s="2"/>
      <c r="F160" s="45"/>
      <c r="G160" s="45"/>
      <c r="H160" s="31"/>
      <c r="I160" s="13" t="str">
        <f t="shared" si="20"/>
        <v/>
      </c>
      <c r="J160" s="56" t="str">
        <f t="shared" si="21"/>
        <v/>
      </c>
      <c r="K160" s="35" t="str">
        <f t="shared" si="22"/>
        <v/>
      </c>
      <c r="L160" s="81"/>
      <c r="M160" s="84"/>
      <c r="N160" s="81"/>
      <c r="O160" s="40"/>
      <c r="P160" s="31"/>
      <c r="Q160" s="45" t="str">
        <f t="shared" si="23"/>
        <v/>
      </c>
      <c r="R160" s="13" t="str">
        <f t="shared" si="24"/>
        <v/>
      </c>
      <c r="S160" s="55" t="str">
        <f t="shared" si="25"/>
        <v/>
      </c>
      <c r="T160" s="68" t="str">
        <f t="shared" si="26"/>
        <v/>
      </c>
      <c r="U160" s="2" t="str">
        <f t="shared" si="29"/>
        <v/>
      </c>
      <c r="V160" s="2" t="str">
        <f t="shared" si="27"/>
        <v/>
      </c>
      <c r="W160" s="2" t="str">
        <f t="shared" si="28"/>
        <v/>
      </c>
      <c r="X160" s="2"/>
      <c r="Y160" s="2"/>
      <c r="Z160" s="2"/>
      <c r="AA160" s="2"/>
    </row>
    <row r="161" spans="1:27" x14ac:dyDescent="0.15">
      <c r="A161" s="1"/>
      <c r="B161" s="1"/>
      <c r="C161" s="26"/>
      <c r="D161" s="28"/>
      <c r="E161" s="1"/>
      <c r="F161" s="46"/>
      <c r="G161" s="46"/>
      <c r="H161" s="30"/>
      <c r="I161" s="21" t="str">
        <f t="shared" si="20"/>
        <v/>
      </c>
      <c r="J161" s="66" t="str">
        <f t="shared" si="21"/>
        <v/>
      </c>
      <c r="K161" s="36" t="str">
        <f t="shared" si="22"/>
        <v/>
      </c>
      <c r="L161" s="82"/>
      <c r="M161" s="85"/>
      <c r="N161" s="82"/>
      <c r="O161" s="41"/>
      <c r="P161" s="30"/>
      <c r="Q161" s="46" t="str">
        <f t="shared" si="23"/>
        <v/>
      </c>
      <c r="R161" s="21" t="str">
        <f t="shared" si="24"/>
        <v/>
      </c>
      <c r="S161" s="64" t="str">
        <f t="shared" si="25"/>
        <v/>
      </c>
      <c r="T161" s="67" t="str">
        <f t="shared" si="26"/>
        <v/>
      </c>
      <c r="U161" s="1" t="str">
        <f t="shared" si="29"/>
        <v/>
      </c>
      <c r="V161" s="1" t="str">
        <f t="shared" si="27"/>
        <v/>
      </c>
      <c r="W161" s="1" t="str">
        <f t="shared" si="28"/>
        <v/>
      </c>
      <c r="X161" s="1"/>
      <c r="Y161" s="1"/>
      <c r="Z161" s="1"/>
      <c r="AA161" s="1"/>
    </row>
    <row r="162" spans="1:27" x14ac:dyDescent="0.15">
      <c r="A162" s="2"/>
      <c r="B162" s="2"/>
      <c r="C162" s="12"/>
      <c r="D162" s="11"/>
      <c r="E162" s="2"/>
      <c r="F162" s="45"/>
      <c r="G162" s="45"/>
      <c r="H162" s="31"/>
      <c r="I162" s="13" t="str">
        <f t="shared" si="20"/>
        <v/>
      </c>
      <c r="J162" s="56" t="str">
        <f t="shared" si="21"/>
        <v/>
      </c>
      <c r="K162" s="35" t="str">
        <f t="shared" si="22"/>
        <v/>
      </c>
      <c r="L162" s="81"/>
      <c r="M162" s="84"/>
      <c r="N162" s="81"/>
      <c r="O162" s="40"/>
      <c r="P162" s="31"/>
      <c r="Q162" s="45" t="str">
        <f t="shared" si="23"/>
        <v/>
      </c>
      <c r="R162" s="13" t="str">
        <f t="shared" si="24"/>
        <v/>
      </c>
      <c r="S162" s="55" t="str">
        <f t="shared" si="25"/>
        <v/>
      </c>
      <c r="T162" s="68" t="str">
        <f t="shared" si="26"/>
        <v/>
      </c>
      <c r="U162" s="2" t="str">
        <f t="shared" si="29"/>
        <v/>
      </c>
      <c r="V162" s="2" t="str">
        <f t="shared" si="27"/>
        <v/>
      </c>
      <c r="W162" s="2" t="str">
        <f t="shared" si="28"/>
        <v/>
      </c>
      <c r="X162" s="2"/>
      <c r="Y162" s="2"/>
      <c r="Z162" s="2"/>
      <c r="AA162" s="2"/>
    </row>
    <row r="163" spans="1:27" x14ac:dyDescent="0.15">
      <c r="A163" s="1"/>
      <c r="B163" s="1"/>
      <c r="C163" s="26"/>
      <c r="D163" s="28"/>
      <c r="E163" s="1"/>
      <c r="F163" s="46"/>
      <c r="G163" s="46"/>
      <c r="H163" s="30"/>
      <c r="I163" s="21" t="str">
        <f t="shared" si="20"/>
        <v/>
      </c>
      <c r="J163" s="66" t="str">
        <f t="shared" si="21"/>
        <v/>
      </c>
      <c r="K163" s="36" t="str">
        <f t="shared" si="22"/>
        <v/>
      </c>
      <c r="L163" s="82"/>
      <c r="M163" s="85"/>
      <c r="N163" s="82"/>
      <c r="O163" s="41"/>
      <c r="P163" s="30"/>
      <c r="Q163" s="46" t="str">
        <f t="shared" si="23"/>
        <v/>
      </c>
      <c r="R163" s="21" t="str">
        <f t="shared" si="24"/>
        <v/>
      </c>
      <c r="S163" s="64" t="str">
        <f t="shared" si="25"/>
        <v/>
      </c>
      <c r="T163" s="67" t="str">
        <f t="shared" si="26"/>
        <v/>
      </c>
      <c r="U163" s="1" t="str">
        <f t="shared" si="29"/>
        <v/>
      </c>
      <c r="V163" s="1" t="str">
        <f t="shared" si="27"/>
        <v/>
      </c>
      <c r="W163" s="1" t="str">
        <f t="shared" si="28"/>
        <v/>
      </c>
      <c r="X163" s="1"/>
      <c r="Y163" s="1"/>
      <c r="Z163" s="1"/>
      <c r="AA163" s="1"/>
    </row>
    <row r="164" spans="1:27" x14ac:dyDescent="0.15">
      <c r="A164" s="2"/>
      <c r="B164" s="2"/>
      <c r="C164" s="12"/>
      <c r="D164" s="11"/>
      <c r="E164" s="2"/>
      <c r="F164" s="45"/>
      <c r="G164" s="45"/>
      <c r="H164" s="31"/>
      <c r="I164" s="13" t="str">
        <f t="shared" si="20"/>
        <v/>
      </c>
      <c r="J164" s="56" t="str">
        <f t="shared" si="21"/>
        <v/>
      </c>
      <c r="K164" s="35" t="str">
        <f t="shared" si="22"/>
        <v/>
      </c>
      <c r="L164" s="81"/>
      <c r="M164" s="84"/>
      <c r="N164" s="81"/>
      <c r="O164" s="40"/>
      <c r="P164" s="31"/>
      <c r="Q164" s="45" t="str">
        <f t="shared" si="23"/>
        <v/>
      </c>
      <c r="R164" s="13" t="str">
        <f t="shared" si="24"/>
        <v/>
      </c>
      <c r="S164" s="55" t="str">
        <f t="shared" si="25"/>
        <v/>
      </c>
      <c r="T164" s="68" t="str">
        <f t="shared" si="26"/>
        <v/>
      </c>
      <c r="U164" s="2" t="str">
        <f t="shared" si="29"/>
        <v/>
      </c>
      <c r="V164" s="2" t="str">
        <f t="shared" si="27"/>
        <v/>
      </c>
      <c r="W164" s="2" t="str">
        <f t="shared" si="28"/>
        <v/>
      </c>
      <c r="X164" s="2"/>
      <c r="Y164" s="2"/>
      <c r="Z164" s="2"/>
      <c r="AA164" s="2"/>
    </row>
    <row r="165" spans="1:27" x14ac:dyDescent="0.15">
      <c r="A165" s="1"/>
      <c r="B165" s="1"/>
      <c r="C165" s="26"/>
      <c r="D165" s="28"/>
      <c r="E165" s="1"/>
      <c r="F165" s="46"/>
      <c r="G165" s="46"/>
      <c r="H165" s="30"/>
      <c r="I165" s="21" t="str">
        <f t="shared" si="20"/>
        <v/>
      </c>
      <c r="J165" s="66" t="str">
        <f t="shared" si="21"/>
        <v/>
      </c>
      <c r="K165" s="36" t="str">
        <f t="shared" si="22"/>
        <v/>
      </c>
      <c r="L165" s="82"/>
      <c r="M165" s="85"/>
      <c r="N165" s="82"/>
      <c r="O165" s="41"/>
      <c r="P165" s="30"/>
      <c r="Q165" s="46" t="str">
        <f t="shared" si="23"/>
        <v/>
      </c>
      <c r="R165" s="21" t="str">
        <f t="shared" si="24"/>
        <v/>
      </c>
      <c r="S165" s="64" t="str">
        <f t="shared" si="25"/>
        <v/>
      </c>
      <c r="T165" s="67" t="str">
        <f t="shared" si="26"/>
        <v/>
      </c>
      <c r="U165" s="1" t="str">
        <f t="shared" si="29"/>
        <v/>
      </c>
      <c r="V165" s="1" t="str">
        <f t="shared" si="27"/>
        <v/>
      </c>
      <c r="W165" s="1" t="str">
        <f t="shared" si="28"/>
        <v/>
      </c>
      <c r="X165" s="1"/>
      <c r="Y165" s="1"/>
      <c r="Z165" s="1"/>
      <c r="AA165" s="1"/>
    </row>
    <row r="166" spans="1:27" x14ac:dyDescent="0.15">
      <c r="A166" s="2"/>
      <c r="B166" s="2"/>
      <c r="C166" s="12"/>
      <c r="D166" s="11"/>
      <c r="E166" s="2"/>
      <c r="F166" s="45"/>
      <c r="G166" s="45"/>
      <c r="H166" s="31"/>
      <c r="I166" s="13" t="str">
        <f t="shared" si="20"/>
        <v/>
      </c>
      <c r="J166" s="56" t="str">
        <f t="shared" si="21"/>
        <v/>
      </c>
      <c r="K166" s="35" t="str">
        <f t="shared" si="22"/>
        <v/>
      </c>
      <c r="L166" s="81"/>
      <c r="M166" s="84"/>
      <c r="N166" s="81"/>
      <c r="O166" s="40"/>
      <c r="P166" s="31"/>
      <c r="Q166" s="45" t="str">
        <f t="shared" si="23"/>
        <v/>
      </c>
      <c r="R166" s="13" t="str">
        <f t="shared" si="24"/>
        <v/>
      </c>
      <c r="S166" s="55" t="str">
        <f t="shared" si="25"/>
        <v/>
      </c>
      <c r="T166" s="68" t="str">
        <f t="shared" si="26"/>
        <v/>
      </c>
      <c r="U166" s="2" t="str">
        <f t="shared" si="29"/>
        <v/>
      </c>
      <c r="V166" s="2" t="str">
        <f t="shared" si="27"/>
        <v/>
      </c>
      <c r="W166" s="2" t="str">
        <f t="shared" si="28"/>
        <v/>
      </c>
      <c r="X166" s="2"/>
      <c r="Y166" s="2"/>
      <c r="Z166" s="2"/>
      <c r="AA166" s="2"/>
    </row>
    <row r="167" spans="1:27" x14ac:dyDescent="0.15">
      <c r="A167" s="1"/>
      <c r="B167" s="1"/>
      <c r="C167" s="26"/>
      <c r="D167" s="28"/>
      <c r="E167" s="1"/>
      <c r="F167" s="46"/>
      <c r="G167" s="46"/>
      <c r="H167" s="30"/>
      <c r="I167" s="21" t="str">
        <f t="shared" si="20"/>
        <v/>
      </c>
      <c r="J167" s="66" t="str">
        <f t="shared" si="21"/>
        <v/>
      </c>
      <c r="K167" s="36" t="str">
        <f t="shared" si="22"/>
        <v/>
      </c>
      <c r="L167" s="82"/>
      <c r="M167" s="85"/>
      <c r="N167" s="82"/>
      <c r="O167" s="41"/>
      <c r="P167" s="30"/>
      <c r="Q167" s="46" t="str">
        <f t="shared" si="23"/>
        <v/>
      </c>
      <c r="R167" s="21" t="str">
        <f t="shared" si="24"/>
        <v/>
      </c>
      <c r="S167" s="64" t="str">
        <f t="shared" si="25"/>
        <v/>
      </c>
      <c r="T167" s="67" t="str">
        <f t="shared" si="26"/>
        <v/>
      </c>
      <c r="U167" s="1" t="str">
        <f t="shared" si="29"/>
        <v/>
      </c>
      <c r="V167" s="1" t="str">
        <f t="shared" si="27"/>
        <v/>
      </c>
      <c r="W167" s="1" t="str">
        <f t="shared" si="28"/>
        <v/>
      </c>
      <c r="X167" s="1"/>
      <c r="Y167" s="1"/>
      <c r="Z167" s="1"/>
      <c r="AA167" s="1"/>
    </row>
    <row r="168" spans="1:27" x14ac:dyDescent="0.15">
      <c r="A168" s="2"/>
      <c r="B168" s="2"/>
      <c r="C168" s="12"/>
      <c r="D168" s="11"/>
      <c r="E168" s="2"/>
      <c r="F168" s="45"/>
      <c r="G168" s="45"/>
      <c r="H168" s="31"/>
      <c r="I168" s="13" t="str">
        <f t="shared" si="20"/>
        <v/>
      </c>
      <c r="J168" s="56" t="str">
        <f t="shared" si="21"/>
        <v/>
      </c>
      <c r="K168" s="35" t="str">
        <f t="shared" si="22"/>
        <v/>
      </c>
      <c r="L168" s="81"/>
      <c r="M168" s="84"/>
      <c r="N168" s="81"/>
      <c r="O168" s="40"/>
      <c r="P168" s="31"/>
      <c r="Q168" s="45" t="str">
        <f t="shared" si="23"/>
        <v/>
      </c>
      <c r="R168" s="13" t="str">
        <f t="shared" si="24"/>
        <v/>
      </c>
      <c r="S168" s="55" t="str">
        <f t="shared" si="25"/>
        <v/>
      </c>
      <c r="T168" s="68" t="str">
        <f t="shared" si="26"/>
        <v/>
      </c>
      <c r="U168" s="2" t="str">
        <f t="shared" si="29"/>
        <v/>
      </c>
      <c r="V168" s="2" t="str">
        <f t="shared" si="27"/>
        <v/>
      </c>
      <c r="W168" s="2" t="str">
        <f t="shared" si="28"/>
        <v/>
      </c>
      <c r="X168" s="2"/>
      <c r="Y168" s="2"/>
      <c r="Z168" s="2"/>
      <c r="AA168" s="2"/>
    </row>
    <row r="169" spans="1:27" x14ac:dyDescent="0.15">
      <c r="A169" s="1"/>
      <c r="B169" s="1"/>
      <c r="C169" s="26"/>
      <c r="D169" s="28"/>
      <c r="E169" s="1"/>
      <c r="F169" s="46"/>
      <c r="G169" s="46"/>
      <c r="H169" s="30"/>
      <c r="I169" s="21" t="str">
        <f t="shared" si="20"/>
        <v/>
      </c>
      <c r="J169" s="66" t="str">
        <f t="shared" si="21"/>
        <v/>
      </c>
      <c r="K169" s="36" t="str">
        <f t="shared" si="22"/>
        <v/>
      </c>
      <c r="L169" s="82"/>
      <c r="M169" s="85"/>
      <c r="N169" s="82"/>
      <c r="O169" s="41"/>
      <c r="P169" s="30"/>
      <c r="Q169" s="46" t="str">
        <f t="shared" si="23"/>
        <v/>
      </c>
      <c r="R169" s="21" t="str">
        <f t="shared" si="24"/>
        <v/>
      </c>
      <c r="S169" s="64" t="str">
        <f t="shared" si="25"/>
        <v/>
      </c>
      <c r="T169" s="67" t="str">
        <f t="shared" si="26"/>
        <v/>
      </c>
      <c r="U169" s="1" t="str">
        <f t="shared" si="29"/>
        <v/>
      </c>
      <c r="V169" s="1" t="str">
        <f t="shared" si="27"/>
        <v/>
      </c>
      <c r="W169" s="1" t="str">
        <f t="shared" si="28"/>
        <v/>
      </c>
      <c r="X169" s="1"/>
      <c r="Y169" s="1"/>
      <c r="Z169" s="1"/>
      <c r="AA169" s="1"/>
    </row>
    <row r="170" spans="1:27" x14ac:dyDescent="0.15">
      <c r="A170" s="2"/>
      <c r="B170" s="2"/>
      <c r="C170" s="12"/>
      <c r="D170" s="11"/>
      <c r="E170" s="2"/>
      <c r="F170" s="45"/>
      <c r="G170" s="45"/>
      <c r="H170" s="31"/>
      <c r="I170" s="13" t="str">
        <f t="shared" si="20"/>
        <v/>
      </c>
      <c r="J170" s="56" t="str">
        <f t="shared" si="21"/>
        <v/>
      </c>
      <c r="K170" s="35" t="str">
        <f t="shared" si="22"/>
        <v/>
      </c>
      <c r="L170" s="81"/>
      <c r="M170" s="84"/>
      <c r="N170" s="81"/>
      <c r="O170" s="40"/>
      <c r="P170" s="31"/>
      <c r="Q170" s="45" t="str">
        <f t="shared" si="23"/>
        <v/>
      </c>
      <c r="R170" s="13" t="str">
        <f t="shared" si="24"/>
        <v/>
      </c>
      <c r="S170" s="55" t="str">
        <f t="shared" si="25"/>
        <v/>
      </c>
      <c r="T170" s="68" t="str">
        <f t="shared" si="26"/>
        <v/>
      </c>
      <c r="U170" s="2" t="str">
        <f t="shared" si="29"/>
        <v/>
      </c>
      <c r="V170" s="2" t="str">
        <f t="shared" si="27"/>
        <v/>
      </c>
      <c r="W170" s="2" t="str">
        <f t="shared" si="28"/>
        <v/>
      </c>
      <c r="X170" s="2"/>
      <c r="Y170" s="2"/>
      <c r="Z170" s="2"/>
      <c r="AA170" s="2"/>
    </row>
    <row r="171" spans="1:27" x14ac:dyDescent="0.15">
      <c r="A171" s="1"/>
      <c r="B171" s="1"/>
      <c r="C171" s="26"/>
      <c r="D171" s="28"/>
      <c r="E171" s="1"/>
      <c r="F171" s="46"/>
      <c r="G171" s="46"/>
      <c r="H171" s="30"/>
      <c r="I171" s="21" t="str">
        <f t="shared" si="20"/>
        <v/>
      </c>
      <c r="J171" s="66" t="str">
        <f t="shared" si="21"/>
        <v/>
      </c>
      <c r="K171" s="36" t="str">
        <f t="shared" si="22"/>
        <v/>
      </c>
      <c r="L171" s="82"/>
      <c r="M171" s="85"/>
      <c r="N171" s="82"/>
      <c r="O171" s="41"/>
      <c r="P171" s="30"/>
      <c r="Q171" s="46" t="str">
        <f t="shared" si="23"/>
        <v/>
      </c>
      <c r="R171" s="21" t="str">
        <f t="shared" si="24"/>
        <v/>
      </c>
      <c r="S171" s="64" t="str">
        <f t="shared" si="25"/>
        <v/>
      </c>
      <c r="T171" s="67" t="str">
        <f t="shared" si="26"/>
        <v/>
      </c>
      <c r="U171" s="1" t="str">
        <f t="shared" si="29"/>
        <v/>
      </c>
      <c r="V171" s="1" t="str">
        <f t="shared" si="27"/>
        <v/>
      </c>
      <c r="W171" s="1" t="str">
        <f t="shared" si="28"/>
        <v/>
      </c>
      <c r="X171" s="1"/>
      <c r="Y171" s="1"/>
      <c r="Z171" s="1"/>
      <c r="AA171" s="1"/>
    </row>
    <row r="172" spans="1:27" x14ac:dyDescent="0.15">
      <c r="A172" s="2"/>
      <c r="B172" s="2"/>
      <c r="C172" s="12"/>
      <c r="D172" s="11"/>
      <c r="E172" s="2"/>
      <c r="F172" s="45"/>
      <c r="G172" s="45"/>
      <c r="H172" s="31"/>
      <c r="I172" s="13" t="str">
        <f t="shared" si="20"/>
        <v/>
      </c>
      <c r="J172" s="56" t="str">
        <f t="shared" si="21"/>
        <v/>
      </c>
      <c r="K172" s="35" t="str">
        <f t="shared" si="22"/>
        <v/>
      </c>
      <c r="L172" s="81"/>
      <c r="M172" s="84"/>
      <c r="N172" s="81"/>
      <c r="O172" s="40"/>
      <c r="P172" s="31"/>
      <c r="Q172" s="45" t="str">
        <f t="shared" si="23"/>
        <v/>
      </c>
      <c r="R172" s="13" t="str">
        <f t="shared" si="24"/>
        <v/>
      </c>
      <c r="S172" s="55" t="str">
        <f t="shared" si="25"/>
        <v/>
      </c>
      <c r="T172" s="68" t="str">
        <f t="shared" si="26"/>
        <v/>
      </c>
      <c r="U172" s="2" t="str">
        <f t="shared" si="29"/>
        <v/>
      </c>
      <c r="V172" s="2" t="str">
        <f t="shared" si="27"/>
        <v/>
      </c>
      <c r="W172" s="2" t="str">
        <f t="shared" si="28"/>
        <v/>
      </c>
      <c r="X172" s="2"/>
      <c r="Y172" s="2"/>
      <c r="Z172" s="2"/>
      <c r="AA172" s="2"/>
    </row>
    <row r="173" spans="1:27" x14ac:dyDescent="0.15">
      <c r="A173" s="1"/>
      <c r="B173" s="1"/>
      <c r="C173" s="26"/>
      <c r="D173" s="28"/>
      <c r="E173" s="1"/>
      <c r="F173" s="46"/>
      <c r="G173" s="46"/>
      <c r="H173" s="30"/>
      <c r="I173" s="21" t="str">
        <f t="shared" si="20"/>
        <v/>
      </c>
      <c r="J173" s="66" t="str">
        <f t="shared" si="21"/>
        <v/>
      </c>
      <c r="K173" s="36" t="str">
        <f t="shared" si="22"/>
        <v/>
      </c>
      <c r="L173" s="82"/>
      <c r="M173" s="85"/>
      <c r="N173" s="82"/>
      <c r="O173" s="41"/>
      <c r="P173" s="30"/>
      <c r="Q173" s="46" t="str">
        <f t="shared" si="23"/>
        <v/>
      </c>
      <c r="R173" s="21" t="str">
        <f t="shared" si="24"/>
        <v/>
      </c>
      <c r="S173" s="64" t="str">
        <f t="shared" si="25"/>
        <v/>
      </c>
      <c r="T173" s="67" t="str">
        <f t="shared" si="26"/>
        <v/>
      </c>
      <c r="U173" s="1" t="str">
        <f t="shared" si="29"/>
        <v/>
      </c>
      <c r="V173" s="1" t="str">
        <f t="shared" si="27"/>
        <v/>
      </c>
      <c r="W173" s="1" t="str">
        <f t="shared" si="28"/>
        <v/>
      </c>
      <c r="X173" s="1"/>
      <c r="Y173" s="1"/>
      <c r="Z173" s="1"/>
      <c r="AA173" s="1"/>
    </row>
    <row r="174" spans="1:27" x14ac:dyDescent="0.15">
      <c r="A174" s="2"/>
      <c r="B174" s="2"/>
      <c r="C174" s="12"/>
      <c r="D174" s="11"/>
      <c r="E174" s="2"/>
      <c r="F174" s="45"/>
      <c r="G174" s="45"/>
      <c r="H174" s="31"/>
      <c r="I174" s="13" t="str">
        <f t="shared" si="20"/>
        <v/>
      </c>
      <c r="J174" s="56" t="str">
        <f t="shared" si="21"/>
        <v/>
      </c>
      <c r="K174" s="35" t="str">
        <f t="shared" si="22"/>
        <v/>
      </c>
      <c r="L174" s="81"/>
      <c r="M174" s="84"/>
      <c r="N174" s="81"/>
      <c r="O174" s="40"/>
      <c r="P174" s="31"/>
      <c r="Q174" s="45" t="str">
        <f t="shared" si="23"/>
        <v/>
      </c>
      <c r="R174" s="13" t="str">
        <f t="shared" si="24"/>
        <v/>
      </c>
      <c r="S174" s="55" t="str">
        <f t="shared" si="25"/>
        <v/>
      </c>
      <c r="T174" s="68" t="str">
        <f t="shared" si="26"/>
        <v/>
      </c>
      <c r="U174" s="2" t="str">
        <f t="shared" si="29"/>
        <v/>
      </c>
      <c r="V174" s="2" t="str">
        <f t="shared" si="27"/>
        <v/>
      </c>
      <c r="W174" s="2" t="str">
        <f t="shared" si="28"/>
        <v/>
      </c>
      <c r="X174" s="2"/>
      <c r="Y174" s="2"/>
      <c r="Z174" s="2"/>
      <c r="AA174" s="2"/>
    </row>
    <row r="175" spans="1:27" x14ac:dyDescent="0.15">
      <c r="A175" s="1"/>
      <c r="B175" s="1"/>
      <c r="C175" s="26"/>
      <c r="D175" s="28"/>
      <c r="E175" s="1"/>
      <c r="F175" s="46"/>
      <c r="G175" s="46"/>
      <c r="H175" s="30"/>
      <c r="I175" s="21" t="str">
        <f t="shared" si="20"/>
        <v/>
      </c>
      <c r="J175" s="66" t="str">
        <f t="shared" si="21"/>
        <v/>
      </c>
      <c r="K175" s="36" t="str">
        <f t="shared" si="22"/>
        <v/>
      </c>
      <c r="L175" s="82"/>
      <c r="M175" s="85"/>
      <c r="N175" s="82"/>
      <c r="O175" s="41"/>
      <c r="P175" s="30"/>
      <c r="Q175" s="46" t="str">
        <f t="shared" si="23"/>
        <v/>
      </c>
      <c r="R175" s="21" t="str">
        <f t="shared" si="24"/>
        <v/>
      </c>
      <c r="S175" s="64" t="str">
        <f t="shared" si="25"/>
        <v/>
      </c>
      <c r="T175" s="67" t="str">
        <f t="shared" si="26"/>
        <v/>
      </c>
      <c r="U175" s="1" t="str">
        <f t="shared" si="29"/>
        <v/>
      </c>
      <c r="V175" s="1" t="str">
        <f t="shared" si="27"/>
        <v/>
      </c>
      <c r="W175" s="1" t="str">
        <f t="shared" si="28"/>
        <v/>
      </c>
      <c r="X175" s="1"/>
      <c r="Y175" s="1"/>
      <c r="Z175" s="1"/>
      <c r="AA175" s="1"/>
    </row>
    <row r="176" spans="1:27" x14ac:dyDescent="0.15">
      <c r="A176" s="2"/>
      <c r="B176" s="2"/>
      <c r="C176" s="12"/>
      <c r="D176" s="11"/>
      <c r="E176" s="2"/>
      <c r="F176" s="45"/>
      <c r="G176" s="45"/>
      <c r="H176" s="31"/>
      <c r="I176" s="13" t="str">
        <f t="shared" si="20"/>
        <v/>
      </c>
      <c r="J176" s="56" t="str">
        <f t="shared" si="21"/>
        <v/>
      </c>
      <c r="K176" s="35" t="str">
        <f t="shared" si="22"/>
        <v/>
      </c>
      <c r="L176" s="81"/>
      <c r="M176" s="84"/>
      <c r="N176" s="81"/>
      <c r="O176" s="40"/>
      <c r="P176" s="31"/>
      <c r="Q176" s="45" t="str">
        <f t="shared" si="23"/>
        <v/>
      </c>
      <c r="R176" s="13" t="str">
        <f t="shared" si="24"/>
        <v/>
      </c>
      <c r="S176" s="55" t="str">
        <f t="shared" si="25"/>
        <v/>
      </c>
      <c r="T176" s="68" t="str">
        <f t="shared" si="26"/>
        <v/>
      </c>
      <c r="U176" s="2" t="str">
        <f t="shared" si="29"/>
        <v/>
      </c>
      <c r="V176" s="2" t="str">
        <f t="shared" si="27"/>
        <v/>
      </c>
      <c r="W176" s="2" t="str">
        <f t="shared" si="28"/>
        <v/>
      </c>
      <c r="X176" s="2"/>
      <c r="Y176" s="2"/>
      <c r="Z176" s="2"/>
      <c r="AA176" s="2"/>
    </row>
    <row r="177" spans="1:27" x14ac:dyDescent="0.15">
      <c r="A177" s="1"/>
      <c r="B177" s="1"/>
      <c r="C177" s="26"/>
      <c r="D177" s="28"/>
      <c r="E177" s="1"/>
      <c r="F177" s="46"/>
      <c r="G177" s="46"/>
      <c r="H177" s="30"/>
      <c r="I177" s="21" t="str">
        <f t="shared" si="20"/>
        <v/>
      </c>
      <c r="J177" s="66" t="str">
        <f t="shared" si="21"/>
        <v/>
      </c>
      <c r="K177" s="36" t="str">
        <f t="shared" si="22"/>
        <v/>
      </c>
      <c r="L177" s="82"/>
      <c r="M177" s="85"/>
      <c r="N177" s="82"/>
      <c r="O177" s="41"/>
      <c r="P177" s="30"/>
      <c r="Q177" s="46" t="str">
        <f t="shared" si="23"/>
        <v/>
      </c>
      <c r="R177" s="21" t="str">
        <f t="shared" si="24"/>
        <v/>
      </c>
      <c r="S177" s="64" t="str">
        <f t="shared" si="25"/>
        <v/>
      </c>
      <c r="T177" s="67" t="str">
        <f t="shared" si="26"/>
        <v/>
      </c>
      <c r="U177" s="1" t="str">
        <f t="shared" si="29"/>
        <v/>
      </c>
      <c r="V177" s="1" t="str">
        <f t="shared" si="27"/>
        <v/>
      </c>
      <c r="W177" s="1" t="str">
        <f t="shared" si="28"/>
        <v/>
      </c>
      <c r="X177" s="1"/>
      <c r="Y177" s="1"/>
      <c r="Z177" s="1"/>
      <c r="AA177" s="1"/>
    </row>
    <row r="178" spans="1:27" x14ac:dyDescent="0.15">
      <c r="A178" s="2"/>
      <c r="B178" s="2"/>
      <c r="C178" s="12"/>
      <c r="D178" s="11"/>
      <c r="E178" s="2"/>
      <c r="F178" s="45"/>
      <c r="G178" s="45"/>
      <c r="H178" s="31"/>
      <c r="I178" s="13" t="str">
        <f t="shared" si="20"/>
        <v/>
      </c>
      <c r="J178" s="56" t="str">
        <f t="shared" si="21"/>
        <v/>
      </c>
      <c r="K178" s="35" t="str">
        <f t="shared" si="22"/>
        <v/>
      </c>
      <c r="L178" s="81"/>
      <c r="M178" s="84"/>
      <c r="N178" s="81"/>
      <c r="O178" s="40"/>
      <c r="P178" s="31"/>
      <c r="Q178" s="45" t="str">
        <f t="shared" si="23"/>
        <v/>
      </c>
      <c r="R178" s="13" t="str">
        <f t="shared" si="24"/>
        <v/>
      </c>
      <c r="S178" s="55" t="str">
        <f t="shared" si="25"/>
        <v/>
      </c>
      <c r="T178" s="68" t="str">
        <f t="shared" si="26"/>
        <v/>
      </c>
      <c r="U178" s="2" t="str">
        <f t="shared" si="29"/>
        <v/>
      </c>
      <c r="V178" s="2" t="str">
        <f t="shared" si="27"/>
        <v/>
      </c>
      <c r="W178" s="2" t="str">
        <f t="shared" si="28"/>
        <v/>
      </c>
      <c r="X178" s="2"/>
      <c r="Y178" s="2"/>
      <c r="Z178" s="2"/>
      <c r="AA178" s="2"/>
    </row>
    <row r="179" spans="1:27" x14ac:dyDescent="0.15">
      <c r="A179" s="1"/>
      <c r="B179" s="1"/>
      <c r="C179" s="26"/>
      <c r="D179" s="28"/>
      <c r="E179" s="1"/>
      <c r="F179" s="46"/>
      <c r="G179" s="46"/>
      <c r="H179" s="30"/>
      <c r="I179" s="21" t="str">
        <f t="shared" si="20"/>
        <v/>
      </c>
      <c r="J179" s="66" t="str">
        <f t="shared" si="21"/>
        <v/>
      </c>
      <c r="K179" s="36" t="str">
        <f t="shared" si="22"/>
        <v/>
      </c>
      <c r="L179" s="82"/>
      <c r="M179" s="85"/>
      <c r="N179" s="82"/>
      <c r="O179" s="41"/>
      <c r="P179" s="30"/>
      <c r="Q179" s="46" t="str">
        <f t="shared" si="23"/>
        <v/>
      </c>
      <c r="R179" s="21" t="str">
        <f t="shared" si="24"/>
        <v/>
      </c>
      <c r="S179" s="64" t="str">
        <f t="shared" si="25"/>
        <v/>
      </c>
      <c r="T179" s="67" t="str">
        <f t="shared" si="26"/>
        <v/>
      </c>
      <c r="U179" s="1" t="str">
        <f t="shared" si="29"/>
        <v/>
      </c>
      <c r="V179" s="1" t="str">
        <f t="shared" si="27"/>
        <v/>
      </c>
      <c r="W179" s="1" t="str">
        <f t="shared" si="28"/>
        <v/>
      </c>
      <c r="X179" s="1"/>
      <c r="Y179" s="1"/>
      <c r="Z179" s="1"/>
      <c r="AA179" s="1"/>
    </row>
    <row r="180" spans="1:27" x14ac:dyDescent="0.15">
      <c r="A180" s="2"/>
      <c r="B180" s="2"/>
      <c r="C180" s="12"/>
      <c r="D180" s="11"/>
      <c r="E180" s="2"/>
      <c r="F180" s="45"/>
      <c r="G180" s="45"/>
      <c r="H180" s="31"/>
      <c r="I180" s="13" t="str">
        <f t="shared" si="20"/>
        <v/>
      </c>
      <c r="J180" s="56" t="str">
        <f t="shared" si="21"/>
        <v/>
      </c>
      <c r="K180" s="35" t="str">
        <f t="shared" si="22"/>
        <v/>
      </c>
      <c r="L180" s="81"/>
      <c r="M180" s="84"/>
      <c r="N180" s="81"/>
      <c r="O180" s="40"/>
      <c r="P180" s="31"/>
      <c r="Q180" s="45" t="str">
        <f t="shared" si="23"/>
        <v/>
      </c>
      <c r="R180" s="13" t="str">
        <f t="shared" si="24"/>
        <v/>
      </c>
      <c r="S180" s="55" t="str">
        <f t="shared" si="25"/>
        <v/>
      </c>
      <c r="T180" s="68" t="str">
        <f t="shared" si="26"/>
        <v/>
      </c>
      <c r="U180" s="2" t="str">
        <f t="shared" si="29"/>
        <v/>
      </c>
      <c r="V180" s="2" t="str">
        <f t="shared" si="27"/>
        <v/>
      </c>
      <c r="W180" s="2" t="str">
        <f t="shared" si="28"/>
        <v/>
      </c>
      <c r="X180" s="2"/>
      <c r="Y180" s="2"/>
      <c r="Z180" s="2"/>
      <c r="AA180" s="2"/>
    </row>
    <row r="181" spans="1:27" x14ac:dyDescent="0.15">
      <c r="A181" s="1"/>
      <c r="B181" s="1"/>
      <c r="C181" s="26"/>
      <c r="D181" s="28"/>
      <c r="E181" s="1"/>
      <c r="F181" s="46"/>
      <c r="G181" s="46"/>
      <c r="H181" s="30"/>
      <c r="I181" s="21" t="str">
        <f t="shared" si="20"/>
        <v/>
      </c>
      <c r="J181" s="66" t="str">
        <f t="shared" si="21"/>
        <v/>
      </c>
      <c r="K181" s="36" t="str">
        <f t="shared" si="22"/>
        <v/>
      </c>
      <c r="L181" s="82"/>
      <c r="M181" s="85"/>
      <c r="N181" s="82"/>
      <c r="O181" s="41"/>
      <c r="P181" s="30"/>
      <c r="Q181" s="46" t="str">
        <f t="shared" si="23"/>
        <v/>
      </c>
      <c r="R181" s="21" t="str">
        <f t="shared" si="24"/>
        <v/>
      </c>
      <c r="S181" s="64" t="str">
        <f t="shared" si="25"/>
        <v/>
      </c>
      <c r="T181" s="67" t="str">
        <f t="shared" si="26"/>
        <v/>
      </c>
      <c r="U181" s="1" t="str">
        <f t="shared" si="29"/>
        <v/>
      </c>
      <c r="V181" s="1" t="str">
        <f t="shared" si="27"/>
        <v/>
      </c>
      <c r="W181" s="1" t="str">
        <f t="shared" si="28"/>
        <v/>
      </c>
      <c r="X181" s="1"/>
      <c r="Y181" s="1"/>
      <c r="Z181" s="1"/>
      <c r="AA181" s="1"/>
    </row>
    <row r="182" spans="1:27" x14ac:dyDescent="0.15">
      <c r="A182" s="2"/>
      <c r="B182" s="2"/>
      <c r="C182" s="12"/>
      <c r="D182" s="11"/>
      <c r="E182" s="2"/>
      <c r="F182" s="45"/>
      <c r="G182" s="45"/>
      <c r="H182" s="31"/>
      <c r="I182" s="13" t="str">
        <f t="shared" si="20"/>
        <v/>
      </c>
      <c r="J182" s="56" t="str">
        <f t="shared" si="21"/>
        <v/>
      </c>
      <c r="K182" s="35" t="str">
        <f t="shared" si="22"/>
        <v/>
      </c>
      <c r="L182" s="81"/>
      <c r="M182" s="84"/>
      <c r="N182" s="81"/>
      <c r="O182" s="40"/>
      <c r="P182" s="31"/>
      <c r="Q182" s="45" t="str">
        <f t="shared" si="23"/>
        <v/>
      </c>
      <c r="R182" s="13" t="str">
        <f t="shared" si="24"/>
        <v/>
      </c>
      <c r="S182" s="55" t="str">
        <f t="shared" si="25"/>
        <v/>
      </c>
      <c r="T182" s="68" t="str">
        <f t="shared" si="26"/>
        <v/>
      </c>
      <c r="U182" s="2" t="str">
        <f t="shared" si="29"/>
        <v/>
      </c>
      <c r="V182" s="2" t="str">
        <f t="shared" si="27"/>
        <v/>
      </c>
      <c r="W182" s="2" t="str">
        <f t="shared" si="28"/>
        <v/>
      </c>
      <c r="X182" s="2"/>
      <c r="Y182" s="2"/>
      <c r="Z182" s="2"/>
      <c r="AA182" s="2"/>
    </row>
    <row r="183" spans="1:27" x14ac:dyDescent="0.15">
      <c r="A183" s="1"/>
      <c r="B183" s="1"/>
      <c r="C183" s="26"/>
      <c r="D183" s="28"/>
      <c r="E183" s="1"/>
      <c r="F183" s="46"/>
      <c r="G183" s="46"/>
      <c r="H183" s="30"/>
      <c r="I183" s="21" t="str">
        <f t="shared" si="20"/>
        <v/>
      </c>
      <c r="J183" s="66" t="str">
        <f t="shared" si="21"/>
        <v/>
      </c>
      <c r="K183" s="36" t="str">
        <f t="shared" si="22"/>
        <v/>
      </c>
      <c r="L183" s="82"/>
      <c r="M183" s="85"/>
      <c r="N183" s="82"/>
      <c r="O183" s="41"/>
      <c r="P183" s="30"/>
      <c r="Q183" s="46" t="str">
        <f t="shared" si="23"/>
        <v/>
      </c>
      <c r="R183" s="21" t="str">
        <f t="shared" si="24"/>
        <v/>
      </c>
      <c r="S183" s="64" t="str">
        <f t="shared" si="25"/>
        <v/>
      </c>
      <c r="T183" s="67" t="str">
        <f t="shared" si="26"/>
        <v/>
      </c>
      <c r="U183" s="1" t="str">
        <f t="shared" si="29"/>
        <v/>
      </c>
      <c r="V183" s="1" t="str">
        <f t="shared" si="27"/>
        <v/>
      </c>
      <c r="W183" s="1" t="str">
        <f t="shared" si="28"/>
        <v/>
      </c>
      <c r="X183" s="1"/>
      <c r="Y183" s="1"/>
      <c r="Z183" s="1"/>
      <c r="AA183" s="1"/>
    </row>
    <row r="184" spans="1:27" x14ac:dyDescent="0.15">
      <c r="A184" s="2"/>
      <c r="B184" s="2"/>
      <c r="C184" s="12"/>
      <c r="D184" s="11"/>
      <c r="E184" s="2"/>
      <c r="F184" s="45"/>
      <c r="G184" s="45"/>
      <c r="H184" s="31"/>
      <c r="I184" s="13" t="str">
        <f t="shared" si="20"/>
        <v/>
      </c>
      <c r="J184" s="56" t="str">
        <f t="shared" si="21"/>
        <v/>
      </c>
      <c r="K184" s="35" t="str">
        <f t="shared" si="22"/>
        <v/>
      </c>
      <c r="L184" s="81"/>
      <c r="M184" s="84"/>
      <c r="N184" s="81"/>
      <c r="O184" s="40"/>
      <c r="P184" s="31"/>
      <c r="Q184" s="45" t="str">
        <f t="shared" si="23"/>
        <v/>
      </c>
      <c r="R184" s="13" t="str">
        <f t="shared" si="24"/>
        <v/>
      </c>
      <c r="S184" s="55" t="str">
        <f t="shared" si="25"/>
        <v/>
      </c>
      <c r="T184" s="68" t="str">
        <f t="shared" si="26"/>
        <v/>
      </c>
      <c r="U184" s="2" t="str">
        <f t="shared" si="29"/>
        <v/>
      </c>
      <c r="V184" s="2" t="str">
        <f t="shared" si="27"/>
        <v/>
      </c>
      <c r="W184" s="2" t="str">
        <f t="shared" si="28"/>
        <v/>
      </c>
      <c r="X184" s="2"/>
      <c r="Y184" s="2"/>
      <c r="Z184" s="2"/>
      <c r="AA184" s="2"/>
    </row>
    <row r="185" spans="1:27" x14ac:dyDescent="0.15">
      <c r="A185" s="3"/>
      <c r="B185" s="3"/>
      <c r="C185" s="27"/>
      <c r="D185" s="29"/>
      <c r="E185" s="3"/>
      <c r="F185" s="47"/>
      <c r="G185" s="47"/>
      <c r="H185" s="44"/>
      <c r="I185" s="22" t="str">
        <f t="shared" si="20"/>
        <v/>
      </c>
      <c r="J185" s="77" t="str">
        <f t="shared" si="21"/>
        <v/>
      </c>
      <c r="K185" s="38" t="str">
        <f t="shared" si="22"/>
        <v/>
      </c>
      <c r="L185" s="83"/>
      <c r="M185" s="86"/>
      <c r="N185" s="83"/>
      <c r="O185" s="42"/>
      <c r="P185" s="44"/>
      <c r="Q185" s="47" t="str">
        <f t="shared" si="23"/>
        <v/>
      </c>
      <c r="R185" s="22" t="str">
        <f t="shared" si="24"/>
        <v/>
      </c>
      <c r="S185" s="65" t="str">
        <f t="shared" si="25"/>
        <v/>
      </c>
      <c r="T185" s="69" t="str">
        <f t="shared" si="26"/>
        <v/>
      </c>
      <c r="U185" s="1" t="str">
        <f t="shared" si="29"/>
        <v/>
      </c>
      <c r="V185" s="3" t="str">
        <f t="shared" si="27"/>
        <v/>
      </c>
      <c r="W185" s="3" t="str">
        <f t="shared" si="28"/>
        <v/>
      </c>
      <c r="X185" s="3"/>
      <c r="Y185" s="3"/>
      <c r="Z185" s="3"/>
      <c r="AA185" s="3"/>
    </row>
    <row r="186" spans="1:27" x14ac:dyDescent="0.15">
      <c r="A186" s="2"/>
      <c r="B186" s="2"/>
      <c r="C186" s="12"/>
      <c r="D186" s="11"/>
      <c r="E186" s="45"/>
      <c r="F186" s="45"/>
      <c r="G186" s="45"/>
      <c r="H186" s="31"/>
      <c r="I186" s="13" t="str">
        <f t="shared" si="20"/>
        <v/>
      </c>
      <c r="J186" s="56" t="str">
        <f t="shared" si="21"/>
        <v/>
      </c>
      <c r="K186" s="35" t="str">
        <f t="shared" si="22"/>
        <v/>
      </c>
      <c r="L186" s="81"/>
      <c r="M186" s="84"/>
      <c r="N186" s="81"/>
      <c r="O186" s="40"/>
      <c r="P186" s="31"/>
      <c r="Q186" s="45" t="str">
        <f t="shared" si="23"/>
        <v/>
      </c>
      <c r="R186" s="13" t="str">
        <f t="shared" si="24"/>
        <v/>
      </c>
      <c r="S186" s="55" t="str">
        <f t="shared" si="25"/>
        <v/>
      </c>
      <c r="T186" s="68" t="str">
        <f t="shared" si="26"/>
        <v/>
      </c>
      <c r="U186" s="2" t="str">
        <f t="shared" si="29"/>
        <v/>
      </c>
      <c r="V186" s="2" t="str">
        <f t="shared" si="27"/>
        <v/>
      </c>
      <c r="W186" s="2" t="str">
        <f t="shared" si="28"/>
        <v/>
      </c>
      <c r="X186" s="2"/>
      <c r="Y186" s="2"/>
      <c r="Z186" s="2"/>
      <c r="AA186" s="7"/>
    </row>
    <row r="187" spans="1:27" x14ac:dyDescent="0.15">
      <c r="A187" s="1"/>
      <c r="B187" s="1"/>
      <c r="C187" s="26"/>
      <c r="D187" s="28"/>
      <c r="E187" s="1"/>
      <c r="F187" s="46"/>
      <c r="G187" s="46"/>
      <c r="H187" s="30"/>
      <c r="I187" s="21" t="str">
        <f t="shared" si="20"/>
        <v/>
      </c>
      <c r="J187" s="66" t="str">
        <f t="shared" si="21"/>
        <v/>
      </c>
      <c r="K187" s="36" t="str">
        <f t="shared" si="22"/>
        <v/>
      </c>
      <c r="L187" s="82"/>
      <c r="M187" s="85"/>
      <c r="N187" s="82"/>
      <c r="O187" s="41"/>
      <c r="P187" s="30"/>
      <c r="Q187" s="46" t="str">
        <f t="shared" si="23"/>
        <v/>
      </c>
      <c r="R187" s="21" t="str">
        <f t="shared" si="24"/>
        <v/>
      </c>
      <c r="S187" s="64" t="str">
        <f t="shared" si="25"/>
        <v/>
      </c>
      <c r="T187" s="67" t="str">
        <f t="shared" si="26"/>
        <v/>
      </c>
      <c r="U187" s="1" t="str">
        <f t="shared" si="29"/>
        <v/>
      </c>
      <c r="V187" s="1" t="str">
        <f t="shared" si="27"/>
        <v/>
      </c>
      <c r="W187" s="1" t="str">
        <f t="shared" si="28"/>
        <v/>
      </c>
      <c r="X187" s="1"/>
      <c r="Y187" s="1"/>
      <c r="Z187" s="1"/>
      <c r="AA187" s="6"/>
    </row>
    <row r="188" spans="1:27" x14ac:dyDescent="0.15">
      <c r="A188" s="2"/>
      <c r="B188" s="2"/>
      <c r="C188" s="12"/>
      <c r="D188" s="11"/>
      <c r="E188" s="2"/>
      <c r="F188" s="45"/>
      <c r="G188" s="45"/>
      <c r="H188" s="31"/>
      <c r="I188" s="13" t="str">
        <f t="shared" si="20"/>
        <v/>
      </c>
      <c r="J188" s="56" t="str">
        <f t="shared" si="21"/>
        <v/>
      </c>
      <c r="K188" s="35" t="str">
        <f t="shared" si="22"/>
        <v/>
      </c>
      <c r="L188" s="81"/>
      <c r="M188" s="84"/>
      <c r="N188" s="81"/>
      <c r="O188" s="40"/>
      <c r="P188" s="31"/>
      <c r="Q188" s="45" t="str">
        <f t="shared" si="23"/>
        <v/>
      </c>
      <c r="R188" s="13" t="str">
        <f t="shared" si="24"/>
        <v/>
      </c>
      <c r="S188" s="55" t="str">
        <f t="shared" si="25"/>
        <v/>
      </c>
      <c r="T188" s="68" t="str">
        <f t="shared" si="26"/>
        <v/>
      </c>
      <c r="U188" s="2" t="str">
        <f t="shared" si="29"/>
        <v/>
      </c>
      <c r="V188" s="2" t="str">
        <f t="shared" si="27"/>
        <v/>
      </c>
      <c r="W188" s="2" t="str">
        <f t="shared" si="28"/>
        <v/>
      </c>
      <c r="X188" s="2"/>
      <c r="Y188" s="2"/>
      <c r="Z188" s="2"/>
      <c r="AA188" s="7"/>
    </row>
    <row r="189" spans="1:27" x14ac:dyDescent="0.15">
      <c r="A189" s="1"/>
      <c r="B189" s="1"/>
      <c r="C189" s="26"/>
      <c r="D189" s="28"/>
      <c r="E189" s="1"/>
      <c r="F189" s="46"/>
      <c r="G189" s="46"/>
      <c r="H189" s="30"/>
      <c r="I189" s="21" t="str">
        <f t="shared" si="20"/>
        <v/>
      </c>
      <c r="J189" s="66" t="str">
        <f t="shared" si="21"/>
        <v/>
      </c>
      <c r="K189" s="36" t="str">
        <f t="shared" si="22"/>
        <v/>
      </c>
      <c r="L189" s="82"/>
      <c r="M189" s="85"/>
      <c r="N189" s="82"/>
      <c r="O189" s="41"/>
      <c r="P189" s="30"/>
      <c r="Q189" s="46" t="str">
        <f t="shared" si="23"/>
        <v/>
      </c>
      <c r="R189" s="21" t="str">
        <f t="shared" si="24"/>
        <v/>
      </c>
      <c r="S189" s="64" t="str">
        <f t="shared" si="25"/>
        <v/>
      </c>
      <c r="T189" s="67" t="str">
        <f t="shared" si="26"/>
        <v/>
      </c>
      <c r="U189" s="1" t="str">
        <f t="shared" si="29"/>
        <v/>
      </c>
      <c r="V189" s="1" t="str">
        <f t="shared" si="27"/>
        <v/>
      </c>
      <c r="W189" s="1" t="str">
        <f t="shared" si="28"/>
        <v/>
      </c>
      <c r="X189" s="1"/>
      <c r="Y189" s="1"/>
      <c r="Z189" s="1"/>
      <c r="AA189" s="6"/>
    </row>
    <row r="190" spans="1:27" x14ac:dyDescent="0.15">
      <c r="A190" s="2"/>
      <c r="B190" s="2"/>
      <c r="C190" s="12"/>
      <c r="D190" s="11"/>
      <c r="E190" s="2"/>
      <c r="F190" s="45"/>
      <c r="G190" s="45"/>
      <c r="H190" s="31"/>
      <c r="I190" s="13" t="str">
        <f t="shared" si="20"/>
        <v/>
      </c>
      <c r="J190" s="56" t="str">
        <f t="shared" si="21"/>
        <v/>
      </c>
      <c r="K190" s="35" t="str">
        <f t="shared" si="22"/>
        <v/>
      </c>
      <c r="L190" s="81"/>
      <c r="M190" s="84"/>
      <c r="N190" s="81"/>
      <c r="O190" s="40"/>
      <c r="P190" s="31"/>
      <c r="Q190" s="45" t="str">
        <f t="shared" si="23"/>
        <v/>
      </c>
      <c r="R190" s="13" t="str">
        <f t="shared" si="24"/>
        <v/>
      </c>
      <c r="S190" s="55" t="str">
        <f t="shared" si="25"/>
        <v/>
      </c>
      <c r="T190" s="68" t="str">
        <f t="shared" si="26"/>
        <v/>
      </c>
      <c r="U190" s="2" t="str">
        <f t="shared" si="29"/>
        <v/>
      </c>
      <c r="V190" s="2" t="str">
        <f t="shared" si="27"/>
        <v/>
      </c>
      <c r="W190" s="2" t="str">
        <f t="shared" si="28"/>
        <v/>
      </c>
      <c r="X190" s="2"/>
      <c r="Y190" s="2"/>
      <c r="Z190" s="2"/>
      <c r="AA190" s="7"/>
    </row>
    <row r="191" spans="1:27" x14ac:dyDescent="0.15">
      <c r="A191" s="1"/>
      <c r="B191" s="1"/>
      <c r="C191" s="26"/>
      <c r="D191" s="28"/>
      <c r="E191" s="1"/>
      <c r="F191" s="46"/>
      <c r="G191" s="46"/>
      <c r="H191" s="30"/>
      <c r="I191" s="21" t="str">
        <f t="shared" ref="I191:I201" si="30">IF(G191=0,"",IF(C191="L",E191-G191,G191-E191)*D191)</f>
        <v/>
      </c>
      <c r="J191" s="66" t="str">
        <f t="shared" ref="J191:J201" si="31">IFERROR(IF(H191=0,"",I191/H191),"")</f>
        <v/>
      </c>
      <c r="K191" s="36" t="str">
        <f t="shared" ref="K191:K201" si="32">IFERROR(ROUND(IF(I191=0,"0",IF(C191="L",F191*D191-E191*D191,E191*D191-F191*D191)/I191),1),"")</f>
        <v/>
      </c>
      <c r="L191" s="82"/>
      <c r="M191" s="85"/>
      <c r="N191" s="82"/>
      <c r="O191" s="41"/>
      <c r="P191" s="30"/>
      <c r="Q191" s="46" t="str">
        <f t="shared" ref="Q191:Q201" si="33">IF(D191=0,"",IF(C191="L",P191-E191,E191-P191))</f>
        <v/>
      </c>
      <c r="R191" s="21" t="str">
        <f t="shared" ref="R191:R201" si="34">IF(D191=0,"",IF(C191="L",P191*D191-E191*D191,E191*D191-P191*D191))</f>
        <v/>
      </c>
      <c r="S191" s="64" t="str">
        <f t="shared" ref="S191:S201" si="35">IF(D191=0,"",R191/H191)</f>
        <v/>
      </c>
      <c r="T191" s="67" t="str">
        <f t="shared" ref="T191:T201" si="36">IF(H191=0,"",R191/I191)</f>
        <v/>
      </c>
      <c r="U191" s="1" t="str">
        <f t="shared" si="29"/>
        <v/>
      </c>
      <c r="V191" s="1" t="str">
        <f t="shared" ref="V191:V201" si="37">IF(D191=0,"",IF(S191&gt;0,1,0))</f>
        <v/>
      </c>
      <c r="W191" s="1" t="str">
        <f t="shared" ref="W191:W201" si="38">V191</f>
        <v/>
      </c>
      <c r="X191" s="1"/>
      <c r="Y191" s="1"/>
      <c r="Z191" s="1"/>
      <c r="AA191" s="6"/>
    </row>
    <row r="192" spans="1:27" x14ac:dyDescent="0.15">
      <c r="A192" s="2"/>
      <c r="B192" s="2"/>
      <c r="C192" s="12"/>
      <c r="D192" s="11"/>
      <c r="E192" s="2"/>
      <c r="F192" s="45"/>
      <c r="G192" s="45"/>
      <c r="H192" s="31"/>
      <c r="I192" s="13" t="str">
        <f t="shared" si="30"/>
        <v/>
      </c>
      <c r="J192" s="56" t="str">
        <f t="shared" si="31"/>
        <v/>
      </c>
      <c r="K192" s="35" t="str">
        <f t="shared" si="32"/>
        <v/>
      </c>
      <c r="L192" s="81"/>
      <c r="M192" s="84"/>
      <c r="N192" s="81"/>
      <c r="O192" s="40"/>
      <c r="P192" s="31"/>
      <c r="Q192" s="45" t="str">
        <f t="shared" si="33"/>
        <v/>
      </c>
      <c r="R192" s="13" t="str">
        <f t="shared" si="34"/>
        <v/>
      </c>
      <c r="S192" s="55" t="str">
        <f t="shared" si="35"/>
        <v/>
      </c>
      <c r="T192" s="68" t="str">
        <f t="shared" si="36"/>
        <v/>
      </c>
      <c r="U192" s="2" t="str">
        <f t="shared" ref="U192:U201" si="39">IF(D192=0,"",U191+1)</f>
        <v/>
      </c>
      <c r="V192" s="2" t="str">
        <f t="shared" si="37"/>
        <v/>
      </c>
      <c r="W192" s="2" t="str">
        <f t="shared" si="38"/>
        <v/>
      </c>
      <c r="X192" s="2"/>
      <c r="Y192" s="2"/>
      <c r="Z192" s="2"/>
      <c r="AA192" s="7"/>
    </row>
    <row r="193" spans="1:27" x14ac:dyDescent="0.15">
      <c r="A193" s="1"/>
      <c r="B193" s="1"/>
      <c r="C193" s="26"/>
      <c r="D193" s="28"/>
      <c r="E193" s="1"/>
      <c r="F193" s="46"/>
      <c r="G193" s="46"/>
      <c r="H193" s="30"/>
      <c r="I193" s="21" t="str">
        <f t="shared" si="30"/>
        <v/>
      </c>
      <c r="J193" s="66" t="str">
        <f t="shared" si="31"/>
        <v/>
      </c>
      <c r="K193" s="36" t="str">
        <f t="shared" si="32"/>
        <v/>
      </c>
      <c r="L193" s="82"/>
      <c r="M193" s="85"/>
      <c r="N193" s="82"/>
      <c r="O193" s="41"/>
      <c r="P193" s="30"/>
      <c r="Q193" s="46" t="str">
        <f t="shared" si="33"/>
        <v/>
      </c>
      <c r="R193" s="21" t="str">
        <f t="shared" si="34"/>
        <v/>
      </c>
      <c r="S193" s="64" t="str">
        <f t="shared" si="35"/>
        <v/>
      </c>
      <c r="T193" s="67" t="str">
        <f t="shared" si="36"/>
        <v/>
      </c>
      <c r="U193" s="1" t="str">
        <f t="shared" si="39"/>
        <v/>
      </c>
      <c r="V193" s="1" t="str">
        <f t="shared" si="37"/>
        <v/>
      </c>
      <c r="W193" s="1" t="str">
        <f t="shared" si="38"/>
        <v/>
      </c>
      <c r="X193" s="1"/>
      <c r="Y193" s="1"/>
      <c r="Z193" s="1"/>
      <c r="AA193" s="6"/>
    </row>
    <row r="194" spans="1:27" x14ac:dyDescent="0.15">
      <c r="A194" s="2"/>
      <c r="B194" s="2"/>
      <c r="C194" s="12"/>
      <c r="D194" s="11"/>
      <c r="E194" s="2"/>
      <c r="F194" s="45"/>
      <c r="G194" s="45"/>
      <c r="H194" s="31"/>
      <c r="I194" s="13" t="str">
        <f t="shared" si="30"/>
        <v/>
      </c>
      <c r="J194" s="56" t="str">
        <f t="shared" si="31"/>
        <v/>
      </c>
      <c r="K194" s="35" t="str">
        <f t="shared" si="32"/>
        <v/>
      </c>
      <c r="L194" s="81"/>
      <c r="M194" s="84"/>
      <c r="N194" s="81"/>
      <c r="O194" s="40"/>
      <c r="P194" s="31"/>
      <c r="Q194" s="45" t="str">
        <f t="shared" si="33"/>
        <v/>
      </c>
      <c r="R194" s="13" t="str">
        <f t="shared" si="34"/>
        <v/>
      </c>
      <c r="S194" s="55" t="str">
        <f t="shared" si="35"/>
        <v/>
      </c>
      <c r="T194" s="68" t="str">
        <f t="shared" si="36"/>
        <v/>
      </c>
      <c r="U194" s="2" t="str">
        <f t="shared" si="39"/>
        <v/>
      </c>
      <c r="V194" s="2" t="str">
        <f t="shared" si="37"/>
        <v/>
      </c>
      <c r="W194" s="2" t="str">
        <f t="shared" si="38"/>
        <v/>
      </c>
      <c r="X194" s="2"/>
      <c r="Y194" s="2"/>
      <c r="Z194" s="2"/>
      <c r="AA194" s="2"/>
    </row>
    <row r="195" spans="1:27" x14ac:dyDescent="0.15">
      <c r="A195" s="3"/>
      <c r="B195" s="3"/>
      <c r="C195" s="27"/>
      <c r="D195" s="29"/>
      <c r="E195" s="3"/>
      <c r="F195" s="47"/>
      <c r="G195" s="47"/>
      <c r="H195" s="44"/>
      <c r="I195" s="22" t="str">
        <f t="shared" si="30"/>
        <v/>
      </c>
      <c r="J195" s="77" t="str">
        <f t="shared" si="31"/>
        <v/>
      </c>
      <c r="K195" s="38" t="str">
        <f t="shared" si="32"/>
        <v/>
      </c>
      <c r="L195" s="83"/>
      <c r="M195" s="86"/>
      <c r="N195" s="83"/>
      <c r="O195" s="42"/>
      <c r="P195" s="44"/>
      <c r="Q195" s="47" t="str">
        <f t="shared" si="33"/>
        <v/>
      </c>
      <c r="R195" s="22" t="str">
        <f t="shared" si="34"/>
        <v/>
      </c>
      <c r="S195" s="65" t="str">
        <f t="shared" si="35"/>
        <v/>
      </c>
      <c r="T195" s="69" t="str">
        <f t="shared" si="36"/>
        <v/>
      </c>
      <c r="U195" s="1" t="str">
        <f t="shared" si="39"/>
        <v/>
      </c>
      <c r="V195" s="3" t="str">
        <f t="shared" si="37"/>
        <v/>
      </c>
      <c r="W195" s="3" t="str">
        <f t="shared" si="38"/>
        <v/>
      </c>
      <c r="X195" s="3"/>
      <c r="Y195" s="3"/>
      <c r="Z195" s="3"/>
      <c r="AA195" s="3"/>
    </row>
    <row r="196" spans="1:27" x14ac:dyDescent="0.15">
      <c r="A196" s="2"/>
      <c r="B196" s="2"/>
      <c r="C196" s="12"/>
      <c r="D196" s="11"/>
      <c r="E196" s="45"/>
      <c r="F196" s="45"/>
      <c r="G196" s="45"/>
      <c r="H196" s="31"/>
      <c r="I196" s="13" t="str">
        <f t="shared" si="30"/>
        <v/>
      </c>
      <c r="J196" s="56" t="str">
        <f t="shared" si="31"/>
        <v/>
      </c>
      <c r="K196" s="35" t="str">
        <f t="shared" si="32"/>
        <v/>
      </c>
      <c r="L196" s="81"/>
      <c r="M196" s="84"/>
      <c r="N196" s="81"/>
      <c r="O196" s="40"/>
      <c r="P196" s="31"/>
      <c r="Q196" s="45" t="str">
        <f t="shared" si="33"/>
        <v/>
      </c>
      <c r="R196" s="13" t="str">
        <f t="shared" si="34"/>
        <v/>
      </c>
      <c r="S196" s="55" t="str">
        <f t="shared" si="35"/>
        <v/>
      </c>
      <c r="T196" s="68" t="str">
        <f t="shared" si="36"/>
        <v/>
      </c>
      <c r="U196" s="2" t="str">
        <f t="shared" si="39"/>
        <v/>
      </c>
      <c r="V196" s="2" t="str">
        <f t="shared" si="37"/>
        <v/>
      </c>
      <c r="W196" s="2" t="str">
        <f t="shared" si="38"/>
        <v/>
      </c>
      <c r="X196" s="2"/>
      <c r="Y196" s="2"/>
      <c r="Z196" s="2"/>
      <c r="AA196" s="7"/>
    </row>
    <row r="197" spans="1:27" x14ac:dyDescent="0.15">
      <c r="A197" s="1"/>
      <c r="B197" s="1"/>
      <c r="C197" s="26"/>
      <c r="D197" s="28"/>
      <c r="E197" s="1"/>
      <c r="F197" s="46"/>
      <c r="G197" s="46"/>
      <c r="H197" s="30"/>
      <c r="I197" s="21" t="str">
        <f t="shared" si="30"/>
        <v/>
      </c>
      <c r="J197" s="66" t="str">
        <f t="shared" si="31"/>
        <v/>
      </c>
      <c r="K197" s="36" t="str">
        <f t="shared" si="32"/>
        <v/>
      </c>
      <c r="L197" s="82"/>
      <c r="M197" s="85"/>
      <c r="N197" s="82"/>
      <c r="O197" s="41"/>
      <c r="P197" s="30"/>
      <c r="Q197" s="46" t="str">
        <f t="shared" si="33"/>
        <v/>
      </c>
      <c r="R197" s="21" t="str">
        <f t="shared" si="34"/>
        <v/>
      </c>
      <c r="S197" s="64" t="str">
        <f t="shared" si="35"/>
        <v/>
      </c>
      <c r="T197" s="67" t="str">
        <f t="shared" si="36"/>
        <v/>
      </c>
      <c r="U197" s="1" t="str">
        <f t="shared" si="39"/>
        <v/>
      </c>
      <c r="V197" s="1" t="str">
        <f t="shared" si="37"/>
        <v/>
      </c>
      <c r="W197" s="1" t="str">
        <f t="shared" si="38"/>
        <v/>
      </c>
      <c r="X197" s="1"/>
      <c r="Y197" s="1"/>
      <c r="Z197" s="1"/>
      <c r="AA197" s="6"/>
    </row>
    <row r="198" spans="1:27" x14ac:dyDescent="0.15">
      <c r="A198" s="2"/>
      <c r="B198" s="2"/>
      <c r="C198" s="12"/>
      <c r="D198" s="11"/>
      <c r="E198" s="2"/>
      <c r="F198" s="45"/>
      <c r="G198" s="45"/>
      <c r="H198" s="31"/>
      <c r="I198" s="13" t="str">
        <f t="shared" si="30"/>
        <v/>
      </c>
      <c r="J198" s="56" t="str">
        <f t="shared" si="31"/>
        <v/>
      </c>
      <c r="K198" s="35" t="str">
        <f t="shared" si="32"/>
        <v/>
      </c>
      <c r="L198" s="81"/>
      <c r="M198" s="84"/>
      <c r="N198" s="81"/>
      <c r="O198" s="40"/>
      <c r="P198" s="31"/>
      <c r="Q198" s="45" t="str">
        <f t="shared" si="33"/>
        <v/>
      </c>
      <c r="R198" s="13" t="str">
        <f t="shared" si="34"/>
        <v/>
      </c>
      <c r="S198" s="55" t="str">
        <f t="shared" si="35"/>
        <v/>
      </c>
      <c r="T198" s="68" t="str">
        <f t="shared" si="36"/>
        <v/>
      </c>
      <c r="U198" s="2" t="str">
        <f t="shared" si="39"/>
        <v/>
      </c>
      <c r="V198" s="2" t="str">
        <f t="shared" si="37"/>
        <v/>
      </c>
      <c r="W198" s="2" t="str">
        <f t="shared" si="38"/>
        <v/>
      </c>
      <c r="X198" s="2"/>
      <c r="Y198" s="2"/>
      <c r="Z198" s="2"/>
      <c r="AA198" s="7"/>
    </row>
    <row r="199" spans="1:27" x14ac:dyDescent="0.15">
      <c r="A199" s="1"/>
      <c r="B199" s="1"/>
      <c r="C199" s="26"/>
      <c r="D199" s="28"/>
      <c r="E199" s="1"/>
      <c r="F199" s="46"/>
      <c r="G199" s="46"/>
      <c r="H199" s="30"/>
      <c r="I199" s="21" t="str">
        <f t="shared" si="30"/>
        <v/>
      </c>
      <c r="J199" s="66" t="str">
        <f t="shared" si="31"/>
        <v/>
      </c>
      <c r="K199" s="36" t="str">
        <f t="shared" si="32"/>
        <v/>
      </c>
      <c r="L199" s="82"/>
      <c r="M199" s="85"/>
      <c r="N199" s="82"/>
      <c r="O199" s="41"/>
      <c r="P199" s="30"/>
      <c r="Q199" s="46" t="str">
        <f t="shared" si="33"/>
        <v/>
      </c>
      <c r="R199" s="21" t="str">
        <f t="shared" si="34"/>
        <v/>
      </c>
      <c r="S199" s="64" t="str">
        <f t="shared" si="35"/>
        <v/>
      </c>
      <c r="T199" s="67" t="str">
        <f t="shared" si="36"/>
        <v/>
      </c>
      <c r="U199" s="1" t="str">
        <f t="shared" si="39"/>
        <v/>
      </c>
      <c r="V199" s="1" t="str">
        <f t="shared" si="37"/>
        <v/>
      </c>
      <c r="W199" s="1" t="str">
        <f t="shared" si="38"/>
        <v/>
      </c>
      <c r="X199" s="1"/>
      <c r="Y199" s="1"/>
      <c r="Z199" s="1"/>
      <c r="AA199" s="6"/>
    </row>
    <row r="200" spans="1:27" x14ac:dyDescent="0.15">
      <c r="A200" s="2"/>
      <c r="B200" s="2"/>
      <c r="C200" s="12"/>
      <c r="D200" s="11"/>
      <c r="E200" s="45"/>
      <c r="F200" s="45"/>
      <c r="G200" s="45"/>
      <c r="H200" s="31"/>
      <c r="I200" s="13" t="str">
        <f t="shared" si="30"/>
        <v/>
      </c>
      <c r="J200" s="56" t="str">
        <f t="shared" si="31"/>
        <v/>
      </c>
      <c r="K200" s="35" t="str">
        <f t="shared" si="32"/>
        <v/>
      </c>
      <c r="L200" s="81"/>
      <c r="M200" s="84"/>
      <c r="N200" s="81"/>
      <c r="O200" s="40"/>
      <c r="P200" s="31"/>
      <c r="Q200" s="45" t="str">
        <f t="shared" si="33"/>
        <v/>
      </c>
      <c r="R200" s="13" t="str">
        <f t="shared" si="34"/>
        <v/>
      </c>
      <c r="S200" s="55" t="str">
        <f t="shared" si="35"/>
        <v/>
      </c>
      <c r="T200" s="68" t="str">
        <f t="shared" si="36"/>
        <v/>
      </c>
      <c r="U200" s="2" t="str">
        <f t="shared" si="39"/>
        <v/>
      </c>
      <c r="V200" s="2" t="str">
        <f t="shared" si="37"/>
        <v/>
      </c>
      <c r="W200" s="2" t="str">
        <f t="shared" si="38"/>
        <v/>
      </c>
      <c r="X200" s="2"/>
      <c r="Y200" s="2"/>
      <c r="Z200" s="2"/>
      <c r="AA200" s="7"/>
    </row>
    <row r="201" spans="1:27" x14ac:dyDescent="0.15">
      <c r="A201" s="1"/>
      <c r="B201" s="1"/>
      <c r="C201" s="26"/>
      <c r="D201" s="28"/>
      <c r="E201" s="1"/>
      <c r="F201" s="46"/>
      <c r="G201" s="46"/>
      <c r="H201" s="30"/>
      <c r="I201" s="21" t="str">
        <f t="shared" si="30"/>
        <v/>
      </c>
      <c r="J201" s="66" t="str">
        <f t="shared" si="31"/>
        <v/>
      </c>
      <c r="K201" s="36" t="str">
        <f t="shared" si="32"/>
        <v/>
      </c>
      <c r="L201" s="82"/>
      <c r="M201" s="85"/>
      <c r="N201" s="82"/>
      <c r="O201" s="41"/>
      <c r="P201" s="30"/>
      <c r="Q201" s="46" t="str">
        <f t="shared" si="33"/>
        <v/>
      </c>
      <c r="R201" s="21" t="str">
        <f t="shared" si="34"/>
        <v/>
      </c>
      <c r="S201" s="64" t="str">
        <f t="shared" si="35"/>
        <v/>
      </c>
      <c r="T201" s="67" t="str">
        <f t="shared" si="36"/>
        <v/>
      </c>
      <c r="U201" s="1" t="str">
        <f t="shared" si="39"/>
        <v/>
      </c>
      <c r="V201" s="1" t="str">
        <f t="shared" si="37"/>
        <v/>
      </c>
      <c r="W201" s="1" t="str">
        <f t="shared" si="38"/>
        <v/>
      </c>
      <c r="X201" s="1"/>
      <c r="Y201" s="1"/>
      <c r="Z201" s="1"/>
      <c r="AA201" s="6"/>
    </row>
  </sheetData>
  <phoneticPr fontId="0" type="noConversion"/>
  <conditionalFormatting sqref="Q3:T201">
    <cfRule type="cellIs" dxfId="1" priority="1" operator="lessThan">
      <formula>0</formula>
    </cfRule>
  </conditionalFormatting>
  <pageMargins left="0.78749999999999998" right="0.78749999999999998" top="1.0249999999999999" bottom="1.0249999999999999" header="0.78749999999999998" footer="0.78749999999999998"/>
  <headerFooter alignWithMargins="0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F206"/>
  <sheetViews>
    <sheetView workbookViewId="0">
      <selection activeCell="B37" sqref="B37"/>
    </sheetView>
  </sheetViews>
  <sheetFormatPr baseColWidth="10" defaultColWidth="11.5" defaultRowHeight="13" x14ac:dyDescent="0.15"/>
  <cols>
    <col min="1" max="1" width="9.6640625" customWidth="1"/>
    <col min="2" max="2" width="23.1640625" style="5" customWidth="1"/>
    <col min="3" max="3" width="15.6640625" style="5" customWidth="1"/>
    <col min="4" max="4" width="10.5" style="5" customWidth="1"/>
    <col min="5" max="5" width="50.83203125" style="8" customWidth="1"/>
    <col min="6" max="6" width="21.33203125" style="5" customWidth="1"/>
    <col min="7" max="7" width="8.83203125" style="5" customWidth="1"/>
    <col min="8" max="8" width="8.1640625" style="5" customWidth="1"/>
    <col min="9" max="9" width="8.33203125" style="5" customWidth="1"/>
    <col min="10" max="10" width="11" style="5" customWidth="1"/>
    <col min="11" max="11" width="16" style="5" customWidth="1"/>
    <col min="12" max="12" width="17" style="5" customWidth="1"/>
    <col min="13" max="13" width="12.1640625" style="5" customWidth="1"/>
    <col min="14" max="14" width="5.5" style="5" customWidth="1"/>
    <col min="15" max="15" width="10.33203125" style="5" customWidth="1"/>
    <col min="16" max="16" width="5.83203125" style="5" customWidth="1"/>
    <col min="17" max="17" width="11.5" style="5" customWidth="1"/>
    <col min="18" max="18" width="12" style="5" customWidth="1"/>
    <col min="19" max="19" width="7" style="5" customWidth="1"/>
    <col min="20" max="20" width="11.6640625" style="5" customWidth="1"/>
    <col min="21" max="21" width="10.6640625" style="5" customWidth="1"/>
    <col min="22" max="22" width="3.1640625" style="5" customWidth="1"/>
    <col min="23" max="23" width="4.5" style="5" customWidth="1"/>
    <col min="24" max="24" width="9.5" style="5" customWidth="1"/>
    <col min="25" max="25" width="10.1640625" style="5" customWidth="1"/>
    <col min="26" max="26" width="15.33203125" style="5" customWidth="1"/>
    <col min="27" max="27" width="28.33203125" style="5" customWidth="1"/>
    <col min="28" max="28" width="22.1640625" style="5" customWidth="1"/>
    <col min="29" max="29" width="23" style="5" customWidth="1"/>
    <col min="30" max="30" width="10" style="5" customWidth="1"/>
    <col min="31" max="31" width="8.6640625" style="5" customWidth="1"/>
    <col min="32" max="32" width="8.5" style="5" customWidth="1"/>
  </cols>
  <sheetData>
    <row r="1" spans="1:32" x14ac:dyDescent="0.15">
      <c r="A1" s="99"/>
      <c r="B1" s="100"/>
      <c r="C1" s="100"/>
      <c r="D1" s="100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</row>
    <row r="2" spans="1:32" ht="14" thickBot="1" x14ac:dyDescent="0.2">
      <c r="A2" s="99"/>
      <c r="B2" s="100"/>
      <c r="C2" s="100"/>
      <c r="D2" s="100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</row>
    <row r="3" spans="1:32" x14ac:dyDescent="0.15">
      <c r="A3" s="99"/>
      <c r="B3" s="101"/>
      <c r="C3" s="102"/>
      <c r="D3" s="99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 ht="16" x14ac:dyDescent="0.2">
      <c r="A4" s="99"/>
      <c r="B4" s="142" t="s">
        <v>72</v>
      </c>
      <c r="C4" s="103"/>
      <c r="D4" s="99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 ht="15" thickBot="1" x14ac:dyDescent="0.2">
      <c r="A5" s="99"/>
      <c r="B5" s="104"/>
      <c r="C5" s="105"/>
      <c r="D5" s="99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 x14ac:dyDescent="0.15">
      <c r="A6" s="99"/>
      <c r="B6" s="106" t="s">
        <v>40</v>
      </c>
      <c r="C6" s="107">
        <f>SUM(Equities!AD3,Forex!AC3,'Spread B'!AC3)</f>
        <v>12.5</v>
      </c>
      <c r="D6" s="99"/>
      <c r="E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 x14ac:dyDescent="0.15">
      <c r="A7" s="99"/>
      <c r="B7" s="106" t="s">
        <v>33</v>
      </c>
      <c r="C7" s="108">
        <f>SUM(Equities!AD4,Forex!AC4,'Spread B'!AC4)</f>
        <v>12.5</v>
      </c>
      <c r="D7" s="99"/>
      <c r="E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 x14ac:dyDescent="0.15">
      <c r="A8" s="99"/>
      <c r="B8" s="106" t="s">
        <v>35</v>
      </c>
      <c r="C8" s="109" t="e">
        <f>AVERAGE(Equities!AD6,Forex!AC5,'Spread B'!AC5)</f>
        <v>#DIV/0!</v>
      </c>
      <c r="D8" s="99"/>
      <c r="E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 x14ac:dyDescent="0.15">
      <c r="A9" s="99"/>
      <c r="B9" s="106" t="s">
        <v>36</v>
      </c>
      <c r="C9" s="109" t="e">
        <f>AVERAGE(Equities!AD6,Forex!AC6,'Spread B'!AC6)</f>
        <v>#DIV/0!</v>
      </c>
      <c r="D9" s="99"/>
      <c r="E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 x14ac:dyDescent="0.15">
      <c r="A10" s="99"/>
      <c r="B10" s="106" t="s">
        <v>48</v>
      </c>
      <c r="C10" s="107" t="e">
        <f>AVERAGE(Equities!AD8,Forex!AC7,'Spread B'!AC7)</f>
        <v>#DIV/0!</v>
      </c>
      <c r="D10" s="99"/>
      <c r="E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spans="1:32" x14ac:dyDescent="0.15">
      <c r="A11" s="99"/>
      <c r="B11" s="106" t="s">
        <v>49</v>
      </c>
      <c r="C11" s="107" t="e">
        <f>AVERAGE(Equities!AD9,Forex!AC8,'Spread B'!AC8)</f>
        <v>#DIV/0!</v>
      </c>
      <c r="D11" s="99"/>
      <c r="E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 x14ac:dyDescent="0.15">
      <c r="A12" s="99"/>
      <c r="B12" s="106" t="s">
        <v>50</v>
      </c>
      <c r="C12" s="110" t="e">
        <f>AVERAGE(Equities!AD10,Forex!AC9,'Spread B'!AC9)</f>
        <v>#DIV/0!</v>
      </c>
      <c r="D12" s="99"/>
      <c r="E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 x14ac:dyDescent="0.15">
      <c r="A13" s="99"/>
      <c r="B13" s="106" t="s">
        <v>51</v>
      </c>
      <c r="C13" s="111">
        <f>SUM(Equities!AD11,Forex!AC10,'Spread B'!AC10)</f>
        <v>1</v>
      </c>
      <c r="D13" s="99"/>
      <c r="E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 x14ac:dyDescent="0.15">
      <c r="A14" s="99"/>
      <c r="B14" s="106" t="s">
        <v>52</v>
      </c>
      <c r="C14" s="111">
        <f>SUM(Equities!AD12,Forex!AC11,'Spread B'!AC11)</f>
        <v>0</v>
      </c>
      <c r="D14" s="99"/>
      <c r="E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 x14ac:dyDescent="0.15">
      <c r="A15" s="99"/>
      <c r="B15" s="106" t="s">
        <v>53</v>
      </c>
      <c r="C15" s="111">
        <f>SUM(Equities!AD13,Forex!AC12,'Spread B'!AC12)</f>
        <v>1</v>
      </c>
      <c r="D15" s="99"/>
      <c r="E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 x14ac:dyDescent="0.15">
      <c r="A16" s="99"/>
      <c r="B16" s="140" t="s">
        <v>37</v>
      </c>
      <c r="C16" s="111">
        <v>10</v>
      </c>
      <c r="D16" s="99"/>
      <c r="E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 x14ac:dyDescent="0.15">
      <c r="A17" s="99"/>
      <c r="B17" s="106" t="s">
        <v>32</v>
      </c>
      <c r="C17" s="111">
        <f>C6/C16</f>
        <v>1.25</v>
      </c>
      <c r="D17" s="99"/>
      <c r="E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 x14ac:dyDescent="0.15">
      <c r="A18" s="99"/>
      <c r="B18" s="106" t="s">
        <v>54</v>
      </c>
      <c r="C18" s="107">
        <f>SUM(Equities!AD16,Forex!AC15,'Spread B'!AC15)</f>
        <v>12.5</v>
      </c>
      <c r="D18" s="99"/>
      <c r="E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 x14ac:dyDescent="0.15">
      <c r="A19" s="99"/>
      <c r="B19" s="106" t="s">
        <v>55</v>
      </c>
      <c r="C19" s="107">
        <f>SUM(Equities!AD17,Forex!AC16,'Spread B'!AC16)</f>
        <v>0</v>
      </c>
      <c r="D19" s="99"/>
      <c r="E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 x14ac:dyDescent="0.15">
      <c r="A20" s="99"/>
      <c r="B20" s="106" t="s">
        <v>56</v>
      </c>
      <c r="C20" s="110">
        <f>SUM(Equities!AD18,Forex!AC17,'Spread B'!AC17)</f>
        <v>1.2500000000000001E-2</v>
      </c>
      <c r="D20" s="99"/>
      <c r="E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 x14ac:dyDescent="0.15">
      <c r="A21" s="99"/>
      <c r="B21" s="106" t="s">
        <v>2</v>
      </c>
      <c r="C21" s="110">
        <f>SUM(Equities!AD19,Forex!AC18,'Spread B'!AC18)</f>
        <v>0</v>
      </c>
      <c r="D21" s="99"/>
      <c r="E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 x14ac:dyDescent="0.15">
      <c r="A22" s="99"/>
      <c r="B22" s="106" t="s">
        <v>58</v>
      </c>
      <c r="C22" s="141" t="e">
        <f>SUM(Equities!AD20,Forex!AC19,'Spread B'!AC19)</f>
        <v>#DIV/0!</v>
      </c>
      <c r="D22" s="99"/>
      <c r="E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 ht="14" thickBot="1" x14ac:dyDescent="0.2">
      <c r="A23" s="99"/>
      <c r="B23" s="112" t="s">
        <v>3</v>
      </c>
      <c r="C23" s="113" t="e">
        <f>SUM(Equities!AD21,Forex!AC20,'Spread B'!AC20)</f>
        <v>#DIV/0!</v>
      </c>
      <c r="D23" s="99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 x14ac:dyDescent="0.15">
      <c r="A24" s="99"/>
      <c r="B24" s="114"/>
      <c r="C24" s="114"/>
      <c r="D24" s="99"/>
      <c r="E24" s="98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 x14ac:dyDescent="0.15">
      <c r="A25" s="99"/>
      <c r="B25" s="100"/>
      <c r="C25" s="100"/>
      <c r="D25" s="99"/>
      <c r="E25" s="98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 x14ac:dyDescent="0.15"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 x14ac:dyDescent="0.15"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 x14ac:dyDescent="0.15"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 x14ac:dyDescent="0.15"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 x14ac:dyDescent="0.15"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spans="1:32" x14ac:dyDescent="0.15"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 x14ac:dyDescent="0.15"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4:32" x14ac:dyDescent="0.15"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spans="4:32" x14ac:dyDescent="0.15"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4:32" x14ac:dyDescent="0.15"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spans="4:32" x14ac:dyDescent="0.15"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spans="4:32" x14ac:dyDescent="0.15"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4:32" x14ac:dyDescent="0.15"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4:32" x14ac:dyDescent="0.15"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spans="4:32" x14ac:dyDescent="0.15"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spans="4:32" x14ac:dyDescent="0.15"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4:32" x14ac:dyDescent="0.15"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4:32" x14ac:dyDescent="0.15"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4:32" x14ac:dyDescent="0.15"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4:32" x14ac:dyDescent="0.15"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4:32" x14ac:dyDescent="0.15"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4:32" x14ac:dyDescent="0.15"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4:32" x14ac:dyDescent="0.15"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2:32" x14ac:dyDescent="0.15"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2:32" x14ac:dyDescent="0.15"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2:32" x14ac:dyDescent="0.15"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2:32" x14ac:dyDescent="0.15"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spans="2:32" x14ac:dyDescent="0.15"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2:32" x14ac:dyDescent="0.15"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2:32" x14ac:dyDescent="0.15">
      <c r="B55" s="4"/>
      <c r="C55" s="4"/>
      <c r="E55" s="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spans="2:32" x14ac:dyDescent="0.15">
      <c r="B56" s="9"/>
      <c r="C56" s="10"/>
      <c r="E56" s="5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spans="2:32" x14ac:dyDescent="0.15">
      <c r="B57" s="4"/>
      <c r="C57" s="4"/>
      <c r="E57" s="5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spans="2:32" x14ac:dyDescent="0.15">
      <c r="B58" s="4"/>
      <c r="C58" s="4"/>
      <c r="E58" s="5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spans="2:32" x14ac:dyDescent="0.15">
      <c r="B59" s="4"/>
      <c r="C59" s="4"/>
      <c r="E59" s="5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2:32" x14ac:dyDescent="0.15">
      <c r="B60" s="4"/>
      <c r="C60" s="4"/>
      <c r="E60" s="5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spans="2:32" x14ac:dyDescent="0.15">
      <c r="B61" s="4"/>
      <c r="C61" s="4"/>
      <c r="E61" s="5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2:32" x14ac:dyDescent="0.15">
      <c r="B62" s="4"/>
      <c r="C62" s="4"/>
      <c r="E62" s="5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  <row r="63" spans="2:32" x14ac:dyDescent="0.15">
      <c r="B63" s="4"/>
      <c r="C63" s="4"/>
      <c r="E63" s="5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</row>
    <row r="64" spans="2:32" x14ac:dyDescent="0.15">
      <c r="B64" s="4"/>
      <c r="C64" s="4"/>
      <c r="E64" s="5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</row>
    <row r="65" spans="2:32" x14ac:dyDescent="0.15">
      <c r="B65" s="4"/>
      <c r="C65" s="4"/>
      <c r="E65" s="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</row>
    <row r="66" spans="2:32" x14ac:dyDescent="0.15">
      <c r="B66" s="4"/>
      <c r="C66" s="4"/>
      <c r="E66" s="5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</row>
    <row r="67" spans="2:32" x14ac:dyDescent="0.15">
      <c r="B67" s="4"/>
      <c r="C67" s="4"/>
      <c r="E67" s="5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</row>
    <row r="68" spans="2:32" x14ac:dyDescent="0.15">
      <c r="B68" s="4"/>
      <c r="C68" s="4"/>
      <c r="E68" s="5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</row>
    <row r="69" spans="2:32" x14ac:dyDescent="0.15">
      <c r="B69" s="4"/>
      <c r="C69" s="4"/>
      <c r="E69" s="5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</row>
    <row r="70" spans="2:32" x14ac:dyDescent="0.15">
      <c r="B70" s="4"/>
      <c r="C70" s="4"/>
      <c r="E70" s="5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</row>
    <row r="71" spans="2:32" x14ac:dyDescent="0.15">
      <c r="B71" s="4"/>
      <c r="C71" s="4"/>
      <c r="E71" s="5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</row>
    <row r="72" spans="2:32" x14ac:dyDescent="0.15">
      <c r="B72" s="4"/>
      <c r="C72" s="4"/>
      <c r="E72" s="5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</row>
    <row r="73" spans="2:32" x14ac:dyDescent="0.15">
      <c r="B73" s="4"/>
      <c r="C73" s="4"/>
      <c r="E73" s="5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</row>
    <row r="74" spans="2:32" x14ac:dyDescent="0.15">
      <c r="B74" s="4"/>
      <c r="C74" s="4"/>
      <c r="E74" s="5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</row>
    <row r="75" spans="2:32" x14ac:dyDescent="0.15">
      <c r="B75" s="4"/>
      <c r="C75" s="4"/>
      <c r="E75" s="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</row>
    <row r="76" spans="2:32" x14ac:dyDescent="0.15">
      <c r="B76" s="4"/>
      <c r="C76" s="4"/>
      <c r="E76" s="5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</row>
    <row r="77" spans="2:32" x14ac:dyDescent="0.15">
      <c r="B77" s="4"/>
      <c r="C77" s="4"/>
      <c r="E77" s="5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</row>
    <row r="78" spans="2:32" x14ac:dyDescent="0.15">
      <c r="B78" s="4"/>
      <c r="C78" s="4"/>
      <c r="E78" s="5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</row>
    <row r="79" spans="2:32" x14ac:dyDescent="0.15">
      <c r="B79" s="4"/>
      <c r="C79" s="4"/>
      <c r="E79" s="5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</row>
    <row r="80" spans="2:32" x14ac:dyDescent="0.15">
      <c r="B80" s="4"/>
      <c r="C80" s="4"/>
      <c r="E80" s="5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</row>
    <row r="81" spans="2:32" x14ac:dyDescent="0.15">
      <c r="B81" s="4"/>
      <c r="C81" s="4"/>
      <c r="E81" s="5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</row>
    <row r="82" spans="2:32" x14ac:dyDescent="0.15">
      <c r="B82" s="4"/>
      <c r="C82" s="4"/>
      <c r="E82" s="5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</row>
    <row r="83" spans="2:32" x14ac:dyDescent="0.15">
      <c r="B83" s="4"/>
      <c r="C83" s="4"/>
      <c r="E83" s="5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</row>
    <row r="84" spans="2:32" x14ac:dyDescent="0.15">
      <c r="B84" s="4"/>
      <c r="C84" s="4"/>
      <c r="E84" s="5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</row>
    <row r="85" spans="2:32" x14ac:dyDescent="0.15">
      <c r="B85" s="4"/>
      <c r="C85" s="4"/>
      <c r="E85" s="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</row>
    <row r="86" spans="2:32" x14ac:dyDescent="0.15">
      <c r="B86" s="4"/>
      <c r="C86" s="4"/>
      <c r="E86" s="5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</row>
    <row r="87" spans="2:32" x14ac:dyDescent="0.15">
      <c r="B87" s="4"/>
      <c r="C87" s="4"/>
      <c r="E87" s="5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</row>
    <row r="88" spans="2:32" x14ac:dyDescent="0.15">
      <c r="B88" s="4"/>
      <c r="C88" s="4"/>
      <c r="E88" s="5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</row>
    <row r="89" spans="2:32" x14ac:dyDescent="0.15">
      <c r="B89" s="4"/>
      <c r="C89" s="4"/>
      <c r="E89" s="5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</row>
    <row r="90" spans="2:32" x14ac:dyDescent="0.15">
      <c r="B90" s="4"/>
      <c r="C90" s="4"/>
      <c r="E90" s="5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</row>
    <row r="91" spans="2:32" x14ac:dyDescent="0.15">
      <c r="B91" s="4"/>
      <c r="C91" s="4"/>
      <c r="E91" s="5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</row>
    <row r="92" spans="2:32" x14ac:dyDescent="0.15">
      <c r="B92" s="4"/>
      <c r="C92" s="4"/>
      <c r="E92" s="5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</row>
    <row r="93" spans="2:32" x14ac:dyDescent="0.15">
      <c r="B93" s="4"/>
      <c r="C93" s="4"/>
      <c r="E93" s="5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</row>
    <row r="94" spans="2:32" x14ac:dyDescent="0.15">
      <c r="B94" s="4"/>
      <c r="C94" s="4"/>
      <c r="E94" s="5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</row>
    <row r="95" spans="2:32" x14ac:dyDescent="0.15">
      <c r="B95" s="4"/>
      <c r="C95" s="4"/>
      <c r="E95" s="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</row>
    <row r="96" spans="2:32" x14ac:dyDescent="0.15">
      <c r="B96" s="4"/>
      <c r="C96" s="4"/>
      <c r="E96" s="5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</row>
    <row r="97" spans="2:32" x14ac:dyDescent="0.15">
      <c r="B97" s="4"/>
      <c r="C97" s="4"/>
      <c r="E97" s="5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</row>
    <row r="98" spans="2:32" x14ac:dyDescent="0.15">
      <c r="B98" s="4"/>
      <c r="C98" s="4"/>
      <c r="E98" s="5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</row>
    <row r="99" spans="2:32" x14ac:dyDescent="0.15">
      <c r="B99" s="4"/>
      <c r="C99" s="4"/>
      <c r="E99" s="5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</row>
    <row r="100" spans="2:32" x14ac:dyDescent="0.15">
      <c r="B100" s="4"/>
      <c r="C100" s="4"/>
      <c r="E100" s="5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</row>
    <row r="101" spans="2:32" x14ac:dyDescent="0.15">
      <c r="B101" s="4"/>
      <c r="C101" s="4"/>
      <c r="E101" s="5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</row>
    <row r="102" spans="2:32" x14ac:dyDescent="0.15">
      <c r="B102" s="4"/>
      <c r="C102" s="4"/>
      <c r="E102" s="5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</row>
    <row r="103" spans="2:32" x14ac:dyDescent="0.15">
      <c r="B103" s="4"/>
      <c r="C103" s="4"/>
      <c r="E103" s="5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</row>
    <row r="104" spans="2:32" x14ac:dyDescent="0.15">
      <c r="B104" s="4"/>
      <c r="C104" s="4"/>
      <c r="E104" s="5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</row>
    <row r="105" spans="2:32" x14ac:dyDescent="0.15">
      <c r="B105" s="4"/>
      <c r="C105" s="4"/>
      <c r="E105" s="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</row>
    <row r="106" spans="2:32" x14ac:dyDescent="0.15">
      <c r="B106" s="4"/>
      <c r="C106" s="4"/>
      <c r="E106" s="5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</row>
    <row r="107" spans="2:32" x14ac:dyDescent="0.15">
      <c r="B107" s="4"/>
      <c r="C107" s="4"/>
      <c r="E107" s="5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</row>
    <row r="108" spans="2:32" x14ac:dyDescent="0.15">
      <c r="B108" s="4"/>
      <c r="C108" s="4"/>
      <c r="E108" s="5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</row>
    <row r="109" spans="2:32" x14ac:dyDescent="0.15">
      <c r="B109" s="4"/>
      <c r="C109" s="4"/>
      <c r="E109" s="5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</row>
    <row r="110" spans="2:32" x14ac:dyDescent="0.15">
      <c r="B110" s="4"/>
      <c r="C110" s="4"/>
      <c r="E110" s="5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</row>
    <row r="111" spans="2:32" x14ac:dyDescent="0.15">
      <c r="B111" s="4"/>
      <c r="C111" s="4"/>
      <c r="E111" s="5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</row>
    <row r="112" spans="2:32" x14ac:dyDescent="0.15">
      <c r="B112" s="4"/>
      <c r="C112" s="4"/>
      <c r="E112" s="5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</row>
    <row r="113" spans="2:32" x14ac:dyDescent="0.15">
      <c r="B113" s="4"/>
      <c r="C113" s="4"/>
      <c r="E113" s="5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</row>
    <row r="114" spans="2:32" x14ac:dyDescent="0.15">
      <c r="B114" s="4"/>
      <c r="C114" s="4"/>
      <c r="E114" s="5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</row>
    <row r="115" spans="2:32" x14ac:dyDescent="0.15">
      <c r="B115" s="4"/>
      <c r="C115" s="4"/>
      <c r="E115" s="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</row>
    <row r="116" spans="2:32" x14ac:dyDescent="0.15">
      <c r="B116" s="4"/>
      <c r="C116" s="4"/>
      <c r="E116" s="5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</row>
    <row r="117" spans="2:32" x14ac:dyDescent="0.15">
      <c r="B117" s="4"/>
      <c r="C117" s="4"/>
      <c r="E117" s="5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</row>
    <row r="118" spans="2:32" x14ac:dyDescent="0.15">
      <c r="B118" s="4"/>
      <c r="C118" s="4"/>
      <c r="E118" s="5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</row>
    <row r="119" spans="2:32" x14ac:dyDescent="0.15">
      <c r="B119" s="4"/>
      <c r="C119" s="4"/>
      <c r="E119" s="5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</row>
    <row r="120" spans="2:32" x14ac:dyDescent="0.15">
      <c r="B120" s="4"/>
      <c r="C120" s="4"/>
      <c r="E120" s="5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</row>
    <row r="121" spans="2:32" x14ac:dyDescent="0.15">
      <c r="E121" s="5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</row>
    <row r="122" spans="2:32" x14ac:dyDescent="0.15">
      <c r="E122" s="5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</row>
    <row r="123" spans="2:32" x14ac:dyDescent="0.15">
      <c r="E123" s="5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</row>
    <row r="124" spans="2:32" x14ac:dyDescent="0.15">
      <c r="E124" s="5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</row>
    <row r="125" spans="2:32" x14ac:dyDescent="0.15">
      <c r="E125" s="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</row>
    <row r="126" spans="2:32" x14ac:dyDescent="0.15">
      <c r="E126" s="5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</row>
    <row r="127" spans="2:32" x14ac:dyDescent="0.15">
      <c r="E127" s="5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</row>
    <row r="128" spans="2:32" x14ac:dyDescent="0.15">
      <c r="E128" s="5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</row>
    <row r="129" spans="5:32" x14ac:dyDescent="0.15">
      <c r="E129" s="5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</row>
    <row r="130" spans="5:32" x14ac:dyDescent="0.15">
      <c r="E130" s="5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</row>
    <row r="131" spans="5:32" x14ac:dyDescent="0.15">
      <c r="E131" s="5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</row>
    <row r="132" spans="5:32" x14ac:dyDescent="0.15">
      <c r="E132" s="5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</row>
    <row r="133" spans="5:32" x14ac:dyDescent="0.15">
      <c r="E133" s="5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</row>
    <row r="134" spans="5:32" x14ac:dyDescent="0.15">
      <c r="E134" s="5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</row>
    <row r="135" spans="5:32" x14ac:dyDescent="0.15">
      <c r="E135" s="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</row>
    <row r="136" spans="5:32" x14ac:dyDescent="0.15">
      <c r="E136" s="5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</row>
    <row r="137" spans="5:32" x14ac:dyDescent="0.15">
      <c r="E137" s="5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</row>
    <row r="138" spans="5:32" x14ac:dyDescent="0.15">
      <c r="E138" s="5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</row>
    <row r="139" spans="5:32" x14ac:dyDescent="0.15">
      <c r="E139" s="5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</row>
    <row r="140" spans="5:32" x14ac:dyDescent="0.15">
      <c r="E140" s="5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</row>
    <row r="141" spans="5:32" x14ac:dyDescent="0.15">
      <c r="E141" s="5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</row>
    <row r="142" spans="5:32" x14ac:dyDescent="0.15">
      <c r="E142" s="5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</row>
    <row r="143" spans="5:32" x14ac:dyDescent="0.15">
      <c r="E143" s="5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</row>
    <row r="144" spans="5:32" x14ac:dyDescent="0.15">
      <c r="E144" s="5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</row>
    <row r="145" spans="5:32" x14ac:dyDescent="0.15">
      <c r="E145" s="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</row>
    <row r="146" spans="5:32" x14ac:dyDescent="0.15">
      <c r="E146" s="5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</row>
    <row r="147" spans="5:32" x14ac:dyDescent="0.15">
      <c r="E147" s="5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</row>
    <row r="148" spans="5:32" x14ac:dyDescent="0.15">
      <c r="E148" s="5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</row>
    <row r="149" spans="5:32" x14ac:dyDescent="0.15">
      <c r="E149" s="5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</row>
    <row r="150" spans="5:32" x14ac:dyDescent="0.15">
      <c r="E150" s="5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</row>
    <row r="151" spans="5:32" x14ac:dyDescent="0.15">
      <c r="E151" s="5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</row>
    <row r="152" spans="5:32" x14ac:dyDescent="0.15">
      <c r="E152" s="5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</row>
    <row r="153" spans="5:32" x14ac:dyDescent="0.15">
      <c r="E153" s="5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</row>
    <row r="154" spans="5:32" x14ac:dyDescent="0.15">
      <c r="E154" s="5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</row>
    <row r="155" spans="5:32" x14ac:dyDescent="0.15">
      <c r="E155" s="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</row>
    <row r="156" spans="5:32" x14ac:dyDescent="0.15">
      <c r="E156" s="5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</row>
    <row r="157" spans="5:32" x14ac:dyDescent="0.15">
      <c r="E157" s="5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</row>
    <row r="158" spans="5:32" x14ac:dyDescent="0.15">
      <c r="E158" s="5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</row>
    <row r="159" spans="5:32" x14ac:dyDescent="0.15">
      <c r="E159" s="5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</row>
    <row r="160" spans="5:32" x14ac:dyDescent="0.15">
      <c r="E160" s="5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</row>
    <row r="161" spans="5:32" x14ac:dyDescent="0.15">
      <c r="E161" s="5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</row>
    <row r="162" spans="5:32" x14ac:dyDescent="0.15">
      <c r="E162" s="5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</row>
    <row r="163" spans="5:32" x14ac:dyDescent="0.15">
      <c r="E163" s="5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</row>
    <row r="164" spans="5:32" x14ac:dyDescent="0.15">
      <c r="E164" s="5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</row>
    <row r="165" spans="5:32" x14ac:dyDescent="0.15">
      <c r="E165" s="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</row>
    <row r="166" spans="5:32" x14ac:dyDescent="0.15">
      <c r="E166" s="5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</row>
    <row r="167" spans="5:32" x14ac:dyDescent="0.15">
      <c r="E167" s="5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</row>
    <row r="168" spans="5:32" x14ac:dyDescent="0.15">
      <c r="E168" s="5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</row>
    <row r="169" spans="5:32" x14ac:dyDescent="0.15">
      <c r="E169" s="5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</row>
    <row r="170" spans="5:32" x14ac:dyDescent="0.15">
      <c r="E170" s="5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</row>
    <row r="171" spans="5:32" x14ac:dyDescent="0.15">
      <c r="E171" s="5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</row>
    <row r="172" spans="5:32" x14ac:dyDescent="0.15">
      <c r="E172" s="5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</row>
    <row r="173" spans="5:32" x14ac:dyDescent="0.15">
      <c r="E173" s="5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</row>
    <row r="174" spans="5:32" x14ac:dyDescent="0.15">
      <c r="E174" s="5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</row>
    <row r="175" spans="5:32" x14ac:dyDescent="0.15">
      <c r="E175" s="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</row>
    <row r="176" spans="5:32" x14ac:dyDescent="0.15">
      <c r="E176" s="5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</row>
    <row r="177" spans="5:32" x14ac:dyDescent="0.15">
      <c r="E177" s="5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</row>
    <row r="178" spans="5:32" x14ac:dyDescent="0.15">
      <c r="E178" s="5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</row>
    <row r="179" spans="5:32" x14ac:dyDescent="0.15">
      <c r="E179" s="5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</row>
    <row r="180" spans="5:32" x14ac:dyDescent="0.15">
      <c r="E180" s="5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</row>
    <row r="181" spans="5:32" x14ac:dyDescent="0.15">
      <c r="E181" s="5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</row>
    <row r="182" spans="5:32" x14ac:dyDescent="0.15">
      <c r="E182" s="5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</row>
    <row r="183" spans="5:32" x14ac:dyDescent="0.15">
      <c r="E183" s="5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</row>
    <row r="184" spans="5:32" x14ac:dyDescent="0.15">
      <c r="E184" s="5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</row>
    <row r="185" spans="5:32" x14ac:dyDescent="0.15">
      <c r="E185" s="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</row>
    <row r="186" spans="5:32" x14ac:dyDescent="0.15">
      <c r="E186" s="5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</row>
    <row r="187" spans="5:32" x14ac:dyDescent="0.15">
      <c r="E187" s="5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</row>
    <row r="188" spans="5:32" x14ac:dyDescent="0.15">
      <c r="E188" s="5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</row>
    <row r="189" spans="5:32" x14ac:dyDescent="0.15">
      <c r="E189" s="5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</row>
    <row r="190" spans="5:32" x14ac:dyDescent="0.15">
      <c r="E190" s="5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</row>
    <row r="191" spans="5:32" x14ac:dyDescent="0.15">
      <c r="E191" s="5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</row>
    <row r="192" spans="5:32" x14ac:dyDescent="0.15">
      <c r="E192" s="5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</row>
    <row r="193" spans="5:32" x14ac:dyDescent="0.15">
      <c r="E193" s="5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</row>
    <row r="194" spans="5:32" x14ac:dyDescent="0.15">
      <c r="E194" s="5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</row>
    <row r="195" spans="5:32" x14ac:dyDescent="0.15">
      <c r="E195" s="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</row>
    <row r="196" spans="5:32" x14ac:dyDescent="0.15">
      <c r="E196" s="5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</row>
    <row r="197" spans="5:32" x14ac:dyDescent="0.15">
      <c r="E197" s="5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</row>
    <row r="198" spans="5:32" x14ac:dyDescent="0.15">
      <c r="E198" s="5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</row>
    <row r="199" spans="5:32" x14ac:dyDescent="0.15">
      <c r="E199" s="5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</row>
    <row r="200" spans="5:32" x14ac:dyDescent="0.15">
      <c r="E200" s="5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</row>
    <row r="201" spans="5:32" x14ac:dyDescent="0.15">
      <c r="E201" s="5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</row>
    <row r="202" spans="5:32" x14ac:dyDescent="0.15">
      <c r="E202" s="5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</row>
    <row r="203" spans="5:32" x14ac:dyDescent="0.15">
      <c r="E203" s="5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</row>
    <row r="204" spans="5:32" x14ac:dyDescent="0.15">
      <c r="E204" s="5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</row>
    <row r="205" spans="5:32" x14ac:dyDescent="0.15">
      <c r="E205" s="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</row>
    <row r="206" spans="5:32" x14ac:dyDescent="0.15">
      <c r="E206" s="5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</row>
  </sheetData>
  <phoneticPr fontId="4" type="noConversion"/>
  <conditionalFormatting sqref="C6:C23">
    <cfRule type="cellIs" dxfId="0" priority="1" operator="lessThan">
      <formula>0</formula>
    </cfRule>
  </conditionalFormatting>
  <pageMargins left="0.78749999999999998" right="0.78749999999999998" top="1.0249999999999999" bottom="1.0249999999999999" header="0.78749999999999998" footer="0.78749999999999998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Equities</vt:lpstr>
      <vt:lpstr>Forex</vt:lpstr>
      <vt:lpstr>Spread B</vt:lpstr>
      <vt:lpstr>ALL TRADES 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Michael Garcia</cp:lastModifiedBy>
  <dcterms:created xsi:type="dcterms:W3CDTF">2010-11-11T14:51:51Z</dcterms:created>
  <dcterms:modified xsi:type="dcterms:W3CDTF">2020-12-31T15:18:49Z</dcterms:modified>
</cp:coreProperties>
</file>