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aveExternalLinkValues="0" defaultThemeVersion="124226"/>
  <bookViews>
    <workbookView xWindow="1005" yWindow="1065" windowWidth="15000" windowHeight="9945"/>
  </bookViews>
  <sheets>
    <sheet name="Graphs" sheetId="2" r:id="rId1"/>
    <sheet name="Data" sheetId="1" r:id="rId2"/>
  </sheets>
  <calcPr calcId="145621"/>
</workbook>
</file>

<file path=xl/calcChain.xml><?xml version="1.0" encoding="utf-8"?>
<calcChain xmlns="http://schemas.openxmlformats.org/spreadsheetml/2006/main">
  <c r="H29" i="2" l="1"/>
  <c r="L173" i="1" l="1"/>
  <c r="M173" i="1" s="1"/>
  <c r="L174" i="1"/>
  <c r="L175" i="1"/>
  <c r="L176" i="1"/>
  <c r="L177" i="1"/>
  <c r="L178" i="1"/>
  <c r="L179" i="1"/>
  <c r="L180" i="1"/>
  <c r="L181" i="1"/>
  <c r="L182" i="1"/>
  <c r="L183" i="1"/>
  <c r="L184" i="1"/>
  <c r="L185" i="1"/>
  <c r="N173" i="1"/>
  <c r="O173" i="1"/>
  <c r="N174" i="1"/>
  <c r="O174" i="1"/>
  <c r="N175" i="1"/>
  <c r="O175" i="1"/>
  <c r="N176" i="1"/>
  <c r="O176" i="1"/>
  <c r="N177" i="1"/>
  <c r="O177" i="1"/>
  <c r="N178" i="1"/>
  <c r="O178" i="1"/>
  <c r="N179" i="1"/>
  <c r="O179" i="1"/>
  <c r="N180" i="1"/>
  <c r="O180" i="1"/>
  <c r="N181" i="1"/>
  <c r="O181" i="1"/>
  <c r="N182" i="1"/>
  <c r="O182" i="1"/>
  <c r="N183" i="1"/>
  <c r="O183" i="1"/>
  <c r="N184" i="1"/>
  <c r="O184" i="1"/>
  <c r="N185" i="1"/>
  <c r="O185" i="1"/>
  <c r="N186" i="1"/>
  <c r="O186" i="1"/>
  <c r="N187" i="1"/>
  <c r="O187" i="1"/>
  <c r="N188" i="1"/>
  <c r="O188" i="1"/>
  <c r="N189" i="1"/>
  <c r="O189" i="1"/>
  <c r="N190" i="1"/>
  <c r="O190" i="1"/>
  <c r="N191" i="1"/>
  <c r="O191" i="1"/>
  <c r="N192" i="1"/>
  <c r="O192" i="1"/>
  <c r="N193" i="1"/>
  <c r="O193" i="1"/>
  <c r="N194" i="1"/>
  <c r="O194" i="1"/>
  <c r="N195" i="1"/>
  <c r="O195" i="1"/>
  <c r="N196" i="1"/>
  <c r="O196" i="1"/>
  <c r="N197" i="1"/>
  <c r="O197" i="1"/>
  <c r="N198" i="1"/>
  <c r="O198" i="1"/>
  <c r="N199" i="1"/>
  <c r="O199" i="1"/>
  <c r="N200" i="1"/>
  <c r="O200" i="1"/>
  <c r="N201" i="1"/>
  <c r="O201" i="1"/>
  <c r="N202" i="1"/>
  <c r="O202" i="1"/>
  <c r="N203" i="1"/>
  <c r="O203" i="1"/>
  <c r="N204" i="1"/>
  <c r="O204" i="1"/>
  <c r="N205" i="1"/>
  <c r="O205" i="1"/>
  <c r="N206" i="1"/>
  <c r="O206" i="1"/>
  <c r="N207" i="1"/>
  <c r="O207" i="1"/>
  <c r="N208" i="1"/>
  <c r="O208" i="1"/>
  <c r="N209" i="1"/>
  <c r="O209" i="1"/>
  <c r="N210" i="1"/>
  <c r="O210" i="1"/>
  <c r="N211" i="1"/>
  <c r="O211" i="1"/>
  <c r="N212" i="1"/>
  <c r="O212" i="1"/>
  <c r="N213" i="1"/>
  <c r="O213" i="1"/>
  <c r="N214" i="1"/>
  <c r="O214" i="1"/>
  <c r="N215" i="1"/>
  <c r="O215" i="1"/>
  <c r="N216" i="1"/>
  <c r="O216" i="1"/>
  <c r="N217" i="1"/>
  <c r="O217" i="1"/>
  <c r="N218" i="1"/>
  <c r="O218" i="1"/>
  <c r="N219" i="1"/>
  <c r="O219" i="1"/>
  <c r="N220" i="1"/>
  <c r="O220" i="1"/>
  <c r="N221" i="1"/>
  <c r="O221" i="1"/>
  <c r="N222" i="1"/>
  <c r="O222" i="1"/>
  <c r="N223" i="1"/>
  <c r="O223" i="1"/>
  <c r="N224" i="1"/>
  <c r="O224" i="1"/>
  <c r="N225" i="1"/>
  <c r="O225" i="1"/>
  <c r="N226" i="1"/>
  <c r="O226" i="1"/>
  <c r="N227" i="1"/>
  <c r="O227" i="1"/>
  <c r="N228" i="1"/>
  <c r="O228" i="1"/>
  <c r="N229" i="1"/>
  <c r="O229" i="1"/>
  <c r="N230" i="1"/>
  <c r="O230" i="1"/>
  <c r="N231" i="1"/>
  <c r="O231" i="1"/>
  <c r="N232" i="1"/>
  <c r="O232" i="1"/>
  <c r="N233" i="1"/>
  <c r="O233" i="1"/>
  <c r="N234" i="1"/>
  <c r="O234" i="1"/>
  <c r="N235" i="1"/>
  <c r="O235" i="1"/>
  <c r="N236" i="1"/>
  <c r="O236" i="1"/>
  <c r="N237" i="1"/>
  <c r="O237" i="1"/>
  <c r="N238" i="1"/>
  <c r="O238" i="1"/>
  <c r="N239" i="1"/>
  <c r="O239" i="1"/>
  <c r="N240" i="1"/>
  <c r="O240" i="1"/>
  <c r="N241" i="1"/>
  <c r="O241" i="1"/>
  <c r="N242" i="1"/>
  <c r="O242" i="1"/>
  <c r="N243" i="1"/>
  <c r="O243" i="1"/>
  <c r="N244" i="1"/>
  <c r="O244" i="1"/>
  <c r="N245" i="1"/>
  <c r="O245" i="1"/>
  <c r="N246" i="1"/>
  <c r="O246" i="1"/>
  <c r="N247" i="1"/>
  <c r="O247" i="1"/>
  <c r="N248" i="1"/>
  <c r="O248" i="1"/>
  <c r="N249" i="1"/>
  <c r="O249" i="1"/>
  <c r="N250" i="1"/>
  <c r="O250" i="1"/>
  <c r="N251" i="1"/>
  <c r="O251" i="1"/>
  <c r="N252" i="1"/>
  <c r="O252" i="1"/>
  <c r="N253" i="1"/>
  <c r="O253" i="1"/>
  <c r="N254" i="1"/>
  <c r="O254" i="1"/>
  <c r="N255" i="1"/>
  <c r="O255" i="1"/>
  <c r="N256" i="1"/>
  <c r="O256" i="1"/>
  <c r="N257" i="1"/>
  <c r="O257" i="1"/>
  <c r="N258" i="1"/>
  <c r="O258" i="1"/>
  <c r="N259" i="1"/>
  <c r="O259" i="1"/>
  <c r="N260" i="1"/>
  <c r="O260" i="1"/>
  <c r="N261" i="1"/>
  <c r="O261" i="1"/>
  <c r="N262" i="1"/>
  <c r="O262" i="1"/>
  <c r="N263" i="1"/>
  <c r="O263" i="1"/>
  <c r="N264" i="1"/>
  <c r="O264" i="1"/>
  <c r="N265" i="1"/>
  <c r="O265" i="1"/>
  <c r="N266" i="1"/>
  <c r="O266" i="1"/>
  <c r="N267" i="1"/>
  <c r="O267" i="1"/>
  <c r="N268" i="1"/>
  <c r="O268" i="1"/>
  <c r="N269" i="1"/>
  <c r="O269" i="1"/>
  <c r="N270" i="1"/>
  <c r="O270" i="1"/>
  <c r="N271" i="1"/>
  <c r="O271" i="1"/>
  <c r="N272" i="1"/>
  <c r="O272" i="1"/>
  <c r="N273" i="1"/>
  <c r="O273" i="1"/>
  <c r="N274" i="1"/>
  <c r="O274" i="1"/>
  <c r="N275" i="1"/>
  <c r="O275" i="1"/>
  <c r="N276" i="1"/>
  <c r="O276" i="1"/>
  <c r="N277" i="1"/>
  <c r="O277" i="1"/>
  <c r="N278" i="1"/>
  <c r="O278" i="1"/>
  <c r="N279" i="1"/>
  <c r="O279" i="1"/>
  <c r="N280" i="1"/>
  <c r="O280" i="1"/>
  <c r="N281" i="1"/>
  <c r="O281" i="1"/>
  <c r="N282" i="1"/>
  <c r="O282" i="1"/>
  <c r="N283" i="1"/>
  <c r="O283" i="1"/>
  <c r="N284" i="1"/>
  <c r="O284" i="1"/>
  <c r="N285" i="1"/>
  <c r="O285" i="1"/>
  <c r="N286" i="1"/>
  <c r="O286" i="1"/>
  <c r="N287" i="1"/>
  <c r="O287" i="1"/>
  <c r="N288" i="1"/>
  <c r="O288" i="1"/>
  <c r="N289" i="1"/>
  <c r="O289" i="1"/>
  <c r="N290" i="1"/>
  <c r="O290" i="1"/>
  <c r="N291" i="1"/>
  <c r="O291" i="1"/>
  <c r="N292" i="1"/>
  <c r="O292" i="1"/>
  <c r="N293" i="1"/>
  <c r="O293" i="1"/>
  <c r="N294" i="1"/>
  <c r="O294" i="1"/>
  <c r="N295" i="1"/>
  <c r="O295" i="1"/>
  <c r="N296" i="1"/>
  <c r="O296" i="1"/>
  <c r="N297" i="1"/>
  <c r="O297" i="1"/>
  <c r="N298" i="1"/>
  <c r="O298" i="1"/>
  <c r="N299" i="1"/>
  <c r="O299" i="1"/>
  <c r="N300" i="1"/>
  <c r="O300" i="1"/>
  <c r="N301" i="1"/>
  <c r="O301" i="1"/>
  <c r="N302" i="1"/>
  <c r="O302" i="1"/>
  <c r="N303" i="1"/>
  <c r="O303" i="1"/>
  <c r="N304" i="1"/>
  <c r="O304" i="1"/>
  <c r="N305" i="1"/>
  <c r="O305" i="1"/>
  <c r="N306" i="1"/>
  <c r="O306" i="1"/>
  <c r="N307" i="1"/>
  <c r="O307" i="1"/>
  <c r="N308" i="1"/>
  <c r="O308" i="1"/>
  <c r="N309" i="1"/>
  <c r="O309" i="1"/>
  <c r="N310" i="1"/>
  <c r="O310" i="1"/>
  <c r="N311" i="1"/>
  <c r="O311" i="1"/>
  <c r="N312" i="1"/>
  <c r="O312" i="1"/>
  <c r="N313" i="1"/>
  <c r="O313" i="1"/>
  <c r="N314" i="1"/>
  <c r="O314" i="1"/>
  <c r="N315" i="1"/>
  <c r="O315" i="1"/>
  <c r="N316" i="1"/>
  <c r="O316" i="1"/>
  <c r="N317" i="1"/>
  <c r="O317" i="1"/>
  <c r="N318" i="1"/>
  <c r="O318" i="1"/>
  <c r="N319" i="1"/>
  <c r="O319" i="1"/>
  <c r="N320" i="1"/>
  <c r="O320" i="1"/>
  <c r="N321" i="1"/>
  <c r="O321" i="1"/>
  <c r="N322" i="1"/>
  <c r="O322" i="1"/>
  <c r="N323" i="1"/>
  <c r="O323" i="1"/>
  <c r="N324" i="1"/>
  <c r="O324" i="1"/>
  <c r="N325" i="1"/>
  <c r="O325" i="1"/>
  <c r="N326" i="1"/>
  <c r="O326" i="1"/>
  <c r="N327" i="1"/>
  <c r="O327" i="1"/>
  <c r="N328" i="1"/>
  <c r="O328" i="1"/>
  <c r="N329" i="1"/>
  <c r="O329" i="1"/>
  <c r="N330" i="1"/>
  <c r="O330" i="1"/>
  <c r="N331" i="1"/>
  <c r="O331" i="1"/>
  <c r="N332" i="1"/>
  <c r="O332" i="1"/>
  <c r="N333" i="1"/>
  <c r="O333" i="1"/>
  <c r="N334" i="1"/>
  <c r="O334" i="1"/>
  <c r="N335" i="1"/>
  <c r="O335" i="1"/>
  <c r="N336" i="1"/>
  <c r="O336" i="1"/>
  <c r="N337" i="1"/>
  <c r="O337" i="1"/>
  <c r="N338" i="1"/>
  <c r="O338" i="1"/>
  <c r="N339" i="1"/>
  <c r="O339" i="1"/>
  <c r="N340" i="1"/>
  <c r="O340" i="1"/>
  <c r="N341" i="1"/>
  <c r="O341" i="1"/>
  <c r="N342" i="1"/>
  <c r="O342" i="1"/>
  <c r="N343" i="1"/>
  <c r="O343" i="1"/>
  <c r="N344" i="1"/>
  <c r="O344" i="1"/>
  <c r="N345" i="1"/>
  <c r="O345" i="1"/>
  <c r="N346" i="1"/>
  <c r="O346" i="1"/>
  <c r="N347" i="1"/>
  <c r="O347" i="1"/>
  <c r="N348" i="1"/>
  <c r="O348" i="1"/>
  <c r="N349" i="1"/>
  <c r="O349" i="1"/>
  <c r="N350" i="1"/>
  <c r="O350" i="1"/>
  <c r="N351" i="1"/>
  <c r="O351" i="1"/>
  <c r="N352" i="1"/>
  <c r="O352" i="1"/>
  <c r="N353" i="1"/>
  <c r="O353" i="1"/>
  <c r="N354" i="1"/>
  <c r="O354" i="1"/>
  <c r="N355" i="1"/>
  <c r="O355" i="1"/>
  <c r="N356" i="1"/>
  <c r="O356" i="1"/>
  <c r="N357" i="1"/>
  <c r="O357" i="1"/>
  <c r="N358" i="1"/>
  <c r="O358" i="1"/>
  <c r="N359" i="1"/>
  <c r="O359" i="1"/>
  <c r="N360" i="1"/>
  <c r="O360" i="1"/>
  <c r="N361" i="1"/>
  <c r="O361" i="1"/>
  <c r="N362" i="1"/>
  <c r="O362" i="1"/>
  <c r="N363" i="1"/>
  <c r="O363" i="1"/>
  <c r="N364" i="1"/>
  <c r="O364" i="1"/>
  <c r="N365" i="1"/>
  <c r="O365" i="1"/>
  <c r="N366" i="1"/>
  <c r="O366" i="1"/>
  <c r="N367" i="1"/>
  <c r="O367" i="1"/>
  <c r="N368" i="1"/>
  <c r="O368" i="1"/>
  <c r="N369" i="1"/>
  <c r="O369" i="1"/>
  <c r="N370" i="1"/>
  <c r="O370" i="1"/>
  <c r="N371" i="1"/>
  <c r="O371" i="1"/>
  <c r="N372" i="1"/>
  <c r="O372" i="1"/>
  <c r="N373" i="1"/>
  <c r="O373" i="1"/>
  <c r="N374" i="1"/>
  <c r="O374" i="1"/>
  <c r="N375" i="1"/>
  <c r="O375" i="1"/>
  <c r="N376" i="1"/>
  <c r="O376" i="1"/>
  <c r="N377" i="1"/>
  <c r="O377" i="1"/>
  <c r="N378" i="1"/>
  <c r="O378" i="1"/>
  <c r="N379" i="1"/>
  <c r="O379" i="1"/>
  <c r="N380" i="1"/>
  <c r="O380" i="1"/>
  <c r="N381" i="1"/>
  <c r="O381" i="1"/>
  <c r="N382" i="1"/>
  <c r="O382" i="1"/>
  <c r="N383" i="1"/>
  <c r="O383" i="1"/>
  <c r="N384" i="1"/>
  <c r="O384" i="1"/>
  <c r="N385" i="1"/>
  <c r="O385" i="1"/>
  <c r="N386" i="1"/>
  <c r="O386" i="1"/>
  <c r="N387" i="1"/>
  <c r="O387" i="1"/>
  <c r="N388" i="1"/>
  <c r="O388" i="1"/>
  <c r="N389" i="1"/>
  <c r="O389" i="1"/>
  <c r="N390" i="1"/>
  <c r="O390" i="1"/>
  <c r="N391" i="1"/>
  <c r="O391" i="1"/>
  <c r="N392" i="1"/>
  <c r="O392" i="1"/>
  <c r="N393" i="1"/>
  <c r="O393" i="1"/>
  <c r="N394" i="1"/>
  <c r="O394" i="1"/>
  <c r="N395" i="1"/>
  <c r="O395" i="1"/>
  <c r="N396" i="1"/>
  <c r="O396" i="1"/>
  <c r="N397" i="1"/>
  <c r="O397" i="1"/>
  <c r="N398" i="1"/>
  <c r="O398" i="1"/>
  <c r="N399" i="1"/>
  <c r="O399" i="1"/>
  <c r="N400" i="1"/>
  <c r="O400" i="1"/>
  <c r="N401" i="1"/>
  <c r="O401" i="1"/>
  <c r="N402" i="1"/>
  <c r="O402" i="1"/>
  <c r="N403" i="1"/>
  <c r="O403" i="1"/>
  <c r="N404" i="1"/>
  <c r="O404" i="1"/>
  <c r="N405" i="1"/>
  <c r="O405" i="1"/>
  <c r="N406" i="1"/>
  <c r="O406" i="1"/>
  <c r="N407" i="1"/>
  <c r="O407" i="1"/>
  <c r="N408" i="1"/>
  <c r="O408" i="1"/>
  <c r="N409" i="1"/>
  <c r="O409" i="1"/>
  <c r="N410" i="1"/>
  <c r="O410" i="1"/>
  <c r="N411" i="1"/>
  <c r="O411" i="1"/>
  <c r="N412" i="1"/>
  <c r="O412" i="1"/>
  <c r="N413" i="1"/>
  <c r="O413" i="1"/>
  <c r="N414" i="1"/>
  <c r="O414" i="1"/>
  <c r="N415" i="1"/>
  <c r="O415" i="1"/>
  <c r="N416" i="1"/>
  <c r="O416" i="1"/>
  <c r="N417" i="1"/>
  <c r="O417" i="1"/>
  <c r="N418" i="1"/>
  <c r="O418" i="1"/>
  <c r="N419" i="1"/>
  <c r="O419" i="1"/>
  <c r="N420" i="1"/>
  <c r="O420" i="1"/>
  <c r="N421" i="1"/>
  <c r="O421" i="1"/>
  <c r="N422" i="1"/>
  <c r="O422" i="1"/>
  <c r="N423" i="1"/>
  <c r="O423" i="1"/>
  <c r="N424" i="1"/>
  <c r="O424" i="1"/>
  <c r="N425" i="1"/>
  <c r="O425" i="1"/>
  <c r="N426" i="1"/>
  <c r="O426" i="1"/>
  <c r="N427" i="1"/>
  <c r="O427" i="1"/>
  <c r="N428" i="1"/>
  <c r="O428" i="1"/>
  <c r="N429" i="1"/>
  <c r="O429" i="1"/>
  <c r="N430" i="1"/>
  <c r="O430" i="1"/>
  <c r="N431" i="1"/>
  <c r="O431" i="1"/>
  <c r="N432" i="1"/>
  <c r="O432" i="1"/>
  <c r="N433" i="1"/>
  <c r="O433" i="1"/>
  <c r="N434" i="1"/>
  <c r="O434" i="1"/>
  <c r="N435" i="1"/>
  <c r="O435" i="1"/>
  <c r="N436" i="1"/>
  <c r="O436" i="1"/>
  <c r="N437" i="1"/>
  <c r="O437" i="1"/>
  <c r="N438" i="1"/>
  <c r="O438" i="1"/>
  <c r="N439" i="1"/>
  <c r="O439" i="1"/>
  <c r="N440" i="1"/>
  <c r="O440" i="1"/>
  <c r="N441" i="1"/>
  <c r="O441" i="1"/>
  <c r="N442" i="1"/>
  <c r="O442" i="1"/>
  <c r="N443" i="1"/>
  <c r="O443" i="1"/>
  <c r="N444" i="1"/>
  <c r="O444" i="1"/>
  <c r="N445" i="1"/>
  <c r="O445" i="1"/>
  <c r="N446" i="1"/>
  <c r="O446" i="1"/>
  <c r="N447" i="1"/>
  <c r="O447" i="1"/>
  <c r="N448" i="1"/>
  <c r="O448" i="1"/>
  <c r="N449" i="1"/>
  <c r="O449" i="1"/>
  <c r="N450" i="1"/>
  <c r="O450" i="1"/>
  <c r="N451" i="1"/>
  <c r="O451" i="1"/>
  <c r="N452" i="1"/>
  <c r="O452" i="1"/>
  <c r="N453" i="1"/>
  <c r="O453" i="1"/>
  <c r="N454" i="1"/>
  <c r="O454" i="1"/>
  <c r="N455" i="1"/>
  <c r="O455" i="1"/>
  <c r="N456" i="1"/>
  <c r="O456" i="1"/>
  <c r="N457" i="1"/>
  <c r="O457" i="1"/>
  <c r="N458" i="1"/>
  <c r="O458" i="1"/>
  <c r="N459" i="1"/>
  <c r="O459" i="1"/>
  <c r="N460" i="1"/>
  <c r="O460" i="1"/>
  <c r="N461" i="1"/>
  <c r="O461" i="1"/>
  <c r="N462" i="1"/>
  <c r="O462" i="1"/>
  <c r="N463" i="1"/>
  <c r="O463" i="1"/>
  <c r="N464" i="1"/>
  <c r="O464" i="1"/>
  <c r="N465" i="1"/>
  <c r="O465" i="1"/>
  <c r="N466" i="1"/>
  <c r="O466" i="1"/>
  <c r="N467" i="1"/>
  <c r="O467" i="1"/>
  <c r="N468" i="1"/>
  <c r="O468" i="1"/>
  <c r="N469" i="1"/>
  <c r="O469" i="1"/>
  <c r="N470" i="1"/>
  <c r="O470" i="1"/>
  <c r="N471" i="1"/>
  <c r="O471" i="1"/>
  <c r="N472" i="1"/>
  <c r="O472" i="1"/>
  <c r="N473" i="1"/>
  <c r="O473" i="1"/>
  <c r="N474" i="1"/>
  <c r="O474" i="1"/>
  <c r="N475" i="1"/>
  <c r="O475" i="1"/>
  <c r="N476" i="1"/>
  <c r="O476" i="1"/>
  <c r="N477" i="1"/>
  <c r="O477" i="1"/>
  <c r="N478" i="1"/>
  <c r="O478" i="1"/>
  <c r="N479" i="1"/>
  <c r="O479" i="1"/>
  <c r="N480" i="1"/>
  <c r="O480" i="1"/>
  <c r="N481" i="1"/>
  <c r="O481" i="1"/>
  <c r="N482" i="1"/>
  <c r="O482" i="1"/>
  <c r="N483" i="1"/>
  <c r="O483" i="1"/>
  <c r="N484" i="1"/>
  <c r="O484" i="1"/>
  <c r="N485" i="1"/>
  <c r="O485" i="1"/>
  <c r="N486" i="1"/>
  <c r="O486" i="1"/>
  <c r="N487" i="1"/>
  <c r="O487" i="1"/>
  <c r="N488" i="1"/>
  <c r="O488" i="1"/>
  <c r="N489" i="1"/>
  <c r="O489" i="1"/>
  <c r="N490" i="1"/>
  <c r="O490" i="1"/>
  <c r="N491" i="1"/>
  <c r="O491" i="1"/>
  <c r="N492" i="1"/>
  <c r="O492" i="1"/>
  <c r="N493" i="1"/>
  <c r="O493" i="1"/>
  <c r="N494" i="1"/>
  <c r="O494" i="1"/>
  <c r="N495" i="1"/>
  <c r="O495" i="1"/>
  <c r="N496" i="1"/>
  <c r="O496" i="1"/>
  <c r="N497" i="1"/>
  <c r="O497" i="1"/>
  <c r="N498" i="1"/>
  <c r="O498" i="1"/>
  <c r="N499" i="1"/>
  <c r="O499" i="1"/>
  <c r="N500" i="1"/>
  <c r="O500" i="1"/>
  <c r="N501" i="1"/>
  <c r="O501" i="1"/>
  <c r="N502" i="1"/>
  <c r="O502" i="1"/>
  <c r="N503" i="1"/>
  <c r="O503" i="1"/>
  <c r="N504" i="1"/>
  <c r="O504" i="1"/>
  <c r="N505" i="1"/>
  <c r="O505" i="1"/>
  <c r="N506" i="1"/>
  <c r="O506" i="1"/>
  <c r="N507" i="1"/>
  <c r="O507" i="1"/>
  <c r="N508" i="1"/>
  <c r="O508" i="1"/>
  <c r="N509" i="1"/>
  <c r="O509" i="1"/>
  <c r="N510" i="1"/>
  <c r="O510" i="1"/>
  <c r="N511" i="1"/>
  <c r="O511" i="1"/>
  <c r="N512" i="1"/>
  <c r="O512" i="1"/>
  <c r="N513" i="1"/>
  <c r="O513" i="1"/>
  <c r="N514" i="1"/>
  <c r="O514" i="1"/>
  <c r="N515" i="1"/>
  <c r="O515" i="1"/>
  <c r="N516" i="1"/>
  <c r="O516" i="1"/>
  <c r="N517" i="1"/>
  <c r="O517" i="1"/>
  <c r="N518" i="1"/>
  <c r="O518" i="1"/>
  <c r="N519" i="1"/>
  <c r="O519" i="1"/>
  <c r="N520" i="1"/>
  <c r="O520" i="1"/>
  <c r="N521" i="1"/>
  <c r="O521" i="1"/>
  <c r="N522" i="1"/>
  <c r="O522" i="1"/>
  <c r="N523" i="1"/>
  <c r="O523" i="1"/>
  <c r="N524" i="1"/>
  <c r="O524" i="1"/>
  <c r="N525" i="1"/>
  <c r="O525" i="1"/>
  <c r="N526" i="1"/>
  <c r="O526" i="1"/>
  <c r="N527" i="1"/>
  <c r="O527" i="1"/>
  <c r="N528" i="1"/>
  <c r="O528" i="1"/>
  <c r="N529" i="1"/>
  <c r="O529" i="1"/>
  <c r="N530" i="1"/>
  <c r="O530" i="1"/>
  <c r="N531" i="1"/>
  <c r="O531" i="1"/>
  <c r="N532" i="1"/>
  <c r="O532" i="1"/>
  <c r="N533" i="1"/>
  <c r="O533" i="1"/>
  <c r="N534" i="1"/>
  <c r="O534" i="1"/>
  <c r="N535" i="1"/>
  <c r="O535" i="1"/>
  <c r="N536" i="1"/>
  <c r="O536" i="1"/>
  <c r="N537" i="1"/>
  <c r="O537" i="1"/>
  <c r="N538" i="1"/>
  <c r="O538" i="1"/>
  <c r="N539" i="1"/>
  <c r="O539" i="1"/>
  <c r="N540" i="1"/>
  <c r="O540" i="1"/>
  <c r="N541" i="1"/>
  <c r="O541" i="1"/>
  <c r="N542" i="1"/>
  <c r="O542" i="1"/>
  <c r="N543" i="1"/>
  <c r="O543" i="1"/>
  <c r="N544" i="1"/>
  <c r="O544" i="1"/>
  <c r="N545" i="1"/>
  <c r="O545" i="1"/>
  <c r="N546" i="1"/>
  <c r="O546" i="1"/>
  <c r="N547" i="1"/>
  <c r="O547" i="1"/>
  <c r="N548" i="1"/>
  <c r="O548" i="1"/>
  <c r="N549" i="1"/>
  <c r="O549" i="1"/>
  <c r="N550" i="1"/>
  <c r="O550" i="1"/>
  <c r="N551" i="1"/>
  <c r="O551" i="1"/>
  <c r="N552" i="1"/>
  <c r="O552" i="1"/>
  <c r="N553" i="1"/>
  <c r="O553" i="1"/>
  <c r="N554" i="1"/>
  <c r="O554" i="1"/>
  <c r="N555" i="1"/>
  <c r="O555" i="1"/>
  <c r="N556" i="1"/>
  <c r="O556" i="1"/>
  <c r="N557" i="1"/>
  <c r="O557" i="1"/>
  <c r="N558" i="1"/>
  <c r="O558" i="1"/>
  <c r="N559" i="1"/>
  <c r="O559" i="1"/>
  <c r="N560" i="1"/>
  <c r="O560" i="1"/>
  <c r="N561" i="1"/>
  <c r="O561" i="1"/>
  <c r="N562" i="1"/>
  <c r="O562" i="1"/>
  <c r="N563" i="1"/>
  <c r="O563" i="1"/>
  <c r="N564" i="1"/>
  <c r="O564" i="1"/>
  <c r="N565" i="1"/>
  <c r="O565" i="1"/>
  <c r="N566" i="1"/>
  <c r="O566" i="1"/>
  <c r="N567" i="1"/>
  <c r="O567" i="1"/>
  <c r="N568" i="1"/>
  <c r="O568" i="1"/>
  <c r="N569" i="1"/>
  <c r="O569" i="1"/>
  <c r="N570" i="1"/>
  <c r="O570" i="1"/>
  <c r="N571" i="1"/>
  <c r="O571" i="1"/>
  <c r="N572" i="1"/>
  <c r="O572" i="1"/>
  <c r="N573" i="1"/>
  <c r="O573" i="1"/>
  <c r="N574" i="1"/>
  <c r="O574" i="1"/>
  <c r="N575" i="1"/>
  <c r="O575" i="1"/>
  <c r="N576" i="1"/>
  <c r="O576" i="1"/>
  <c r="N577" i="1"/>
  <c r="O577" i="1"/>
  <c r="N578" i="1"/>
  <c r="O578" i="1"/>
  <c r="N579" i="1"/>
  <c r="O579" i="1"/>
  <c r="N580" i="1"/>
  <c r="O580" i="1"/>
  <c r="N581" i="1"/>
  <c r="O581" i="1"/>
  <c r="N582" i="1"/>
  <c r="O582" i="1"/>
  <c r="N583" i="1"/>
  <c r="O583" i="1"/>
  <c r="N584" i="1"/>
  <c r="O584" i="1"/>
  <c r="N585" i="1"/>
  <c r="O585" i="1"/>
  <c r="N586" i="1"/>
  <c r="O586" i="1"/>
  <c r="N587" i="1"/>
  <c r="O587" i="1"/>
  <c r="N588" i="1"/>
  <c r="O588" i="1"/>
  <c r="N589" i="1"/>
  <c r="O589" i="1"/>
  <c r="N590" i="1"/>
  <c r="O590" i="1"/>
  <c r="N591" i="1"/>
  <c r="O591" i="1"/>
  <c r="N592" i="1"/>
  <c r="O592" i="1"/>
  <c r="N593" i="1"/>
  <c r="O593" i="1"/>
  <c r="N594" i="1"/>
  <c r="O594" i="1"/>
  <c r="N595" i="1"/>
  <c r="O595" i="1"/>
  <c r="N596" i="1"/>
  <c r="O596" i="1"/>
  <c r="N597" i="1"/>
  <c r="O597" i="1"/>
  <c r="N598" i="1"/>
  <c r="O598" i="1"/>
  <c r="N599" i="1"/>
  <c r="O599" i="1"/>
  <c r="N600" i="1"/>
  <c r="O600" i="1"/>
  <c r="N601" i="1"/>
  <c r="O601" i="1"/>
  <c r="N602" i="1"/>
  <c r="O602" i="1"/>
  <c r="N603" i="1"/>
  <c r="O603" i="1"/>
  <c r="N604" i="1"/>
  <c r="O604" i="1"/>
  <c r="N605" i="1"/>
  <c r="O605" i="1"/>
  <c r="N606" i="1"/>
  <c r="O606" i="1"/>
  <c r="N607" i="1"/>
  <c r="O607" i="1"/>
  <c r="N608" i="1"/>
  <c r="O608" i="1"/>
  <c r="N609" i="1"/>
  <c r="O609" i="1"/>
  <c r="N610" i="1"/>
  <c r="O610" i="1"/>
  <c r="N611" i="1"/>
  <c r="O611" i="1"/>
  <c r="N612" i="1"/>
  <c r="O612" i="1"/>
  <c r="N613" i="1"/>
  <c r="O613" i="1"/>
  <c r="N614" i="1"/>
  <c r="O614" i="1"/>
  <c r="N615" i="1"/>
  <c r="O615" i="1"/>
  <c r="N616" i="1"/>
  <c r="O616" i="1"/>
  <c r="N617" i="1"/>
  <c r="O617" i="1"/>
  <c r="N618" i="1"/>
  <c r="O618" i="1"/>
  <c r="N619" i="1"/>
  <c r="O619" i="1"/>
  <c r="N620" i="1"/>
  <c r="O620" i="1"/>
  <c r="N621" i="1"/>
  <c r="O621" i="1"/>
  <c r="N622" i="1"/>
  <c r="O622" i="1"/>
  <c r="N623" i="1"/>
  <c r="O623" i="1"/>
  <c r="N624" i="1"/>
  <c r="O624" i="1"/>
  <c r="N625" i="1"/>
  <c r="O625" i="1"/>
  <c r="N626" i="1"/>
  <c r="O626" i="1"/>
  <c r="N627" i="1"/>
  <c r="O627" i="1"/>
  <c r="N628" i="1"/>
  <c r="O628" i="1"/>
  <c r="N629" i="1"/>
  <c r="O629" i="1"/>
  <c r="N630" i="1"/>
  <c r="O630" i="1"/>
  <c r="N631" i="1"/>
  <c r="O631" i="1"/>
  <c r="N632" i="1"/>
  <c r="O632" i="1"/>
  <c r="N633" i="1"/>
  <c r="O633" i="1"/>
  <c r="N634" i="1"/>
  <c r="O634" i="1"/>
  <c r="N635" i="1"/>
  <c r="O635" i="1"/>
  <c r="N636" i="1"/>
  <c r="O636" i="1"/>
  <c r="N637" i="1"/>
  <c r="O637" i="1"/>
  <c r="N638" i="1"/>
  <c r="O638" i="1"/>
  <c r="N639" i="1"/>
  <c r="O639" i="1"/>
  <c r="N640" i="1"/>
  <c r="O640" i="1"/>
  <c r="N641" i="1"/>
  <c r="O641" i="1"/>
  <c r="N642" i="1"/>
  <c r="O642" i="1"/>
  <c r="N643" i="1"/>
  <c r="O643" i="1"/>
  <c r="N644" i="1"/>
  <c r="O644" i="1"/>
  <c r="N645" i="1"/>
  <c r="O645" i="1"/>
  <c r="N646" i="1"/>
  <c r="O646" i="1"/>
  <c r="N647" i="1"/>
  <c r="O647" i="1"/>
  <c r="N648" i="1"/>
  <c r="O648" i="1"/>
  <c r="N649" i="1"/>
  <c r="O649" i="1"/>
  <c r="N650" i="1"/>
  <c r="O650" i="1"/>
  <c r="N651" i="1"/>
  <c r="O651" i="1"/>
  <c r="N652" i="1"/>
  <c r="O652" i="1"/>
  <c r="N653" i="1"/>
  <c r="O653" i="1"/>
  <c r="N654" i="1"/>
  <c r="O654" i="1"/>
  <c r="N655" i="1"/>
  <c r="O655" i="1"/>
  <c r="N656" i="1"/>
  <c r="O656" i="1"/>
  <c r="N657" i="1"/>
  <c r="O657" i="1"/>
  <c r="N658" i="1"/>
  <c r="O658" i="1"/>
  <c r="N659" i="1"/>
  <c r="O659" i="1"/>
  <c r="N660" i="1"/>
  <c r="O660" i="1"/>
  <c r="N661" i="1"/>
  <c r="O661" i="1"/>
  <c r="N662" i="1"/>
  <c r="O662" i="1"/>
  <c r="N663" i="1"/>
  <c r="O663" i="1"/>
  <c r="N664" i="1"/>
  <c r="O664" i="1"/>
  <c r="N665" i="1"/>
  <c r="O665" i="1"/>
  <c r="N666" i="1"/>
  <c r="O666" i="1"/>
  <c r="N667" i="1"/>
  <c r="O667" i="1"/>
  <c r="N668" i="1"/>
  <c r="O668" i="1"/>
  <c r="N669" i="1"/>
  <c r="O669" i="1"/>
  <c r="N670" i="1"/>
  <c r="O670" i="1"/>
  <c r="N671" i="1"/>
  <c r="O671" i="1"/>
  <c r="N672" i="1"/>
  <c r="O672" i="1"/>
  <c r="N673" i="1"/>
  <c r="O673" i="1"/>
  <c r="N674" i="1"/>
  <c r="O674" i="1"/>
  <c r="N675" i="1"/>
  <c r="O675" i="1"/>
  <c r="N676" i="1"/>
  <c r="O676" i="1"/>
  <c r="N677" i="1"/>
  <c r="O677" i="1"/>
  <c r="N678" i="1"/>
  <c r="O678" i="1"/>
  <c r="N679" i="1"/>
  <c r="O679" i="1"/>
  <c r="N680" i="1"/>
  <c r="O680" i="1"/>
  <c r="N681" i="1"/>
  <c r="O681" i="1"/>
  <c r="N682" i="1"/>
  <c r="O682" i="1"/>
  <c r="N683" i="1"/>
  <c r="O683" i="1"/>
  <c r="N684" i="1"/>
  <c r="O684" i="1"/>
  <c r="N685" i="1"/>
  <c r="O685" i="1"/>
  <c r="N686" i="1"/>
  <c r="O686" i="1"/>
  <c r="N687" i="1"/>
  <c r="O687" i="1"/>
  <c r="N688" i="1"/>
  <c r="O688" i="1"/>
  <c r="N689" i="1"/>
  <c r="O689" i="1"/>
  <c r="N690" i="1"/>
  <c r="O690" i="1"/>
  <c r="N691" i="1"/>
  <c r="O691" i="1"/>
  <c r="N692" i="1"/>
  <c r="O692" i="1"/>
  <c r="N693" i="1"/>
  <c r="O693" i="1"/>
  <c r="N694" i="1"/>
  <c r="O694" i="1"/>
  <c r="N695" i="1"/>
  <c r="O695" i="1"/>
  <c r="N696" i="1"/>
  <c r="O696" i="1"/>
  <c r="N697" i="1"/>
  <c r="O697" i="1"/>
  <c r="N698" i="1"/>
  <c r="O698" i="1"/>
  <c r="N699" i="1"/>
  <c r="O699" i="1"/>
  <c r="N700" i="1"/>
  <c r="O700" i="1"/>
  <c r="N701" i="1"/>
  <c r="O701" i="1"/>
  <c r="N702" i="1"/>
  <c r="O702" i="1"/>
  <c r="N703" i="1"/>
  <c r="O703" i="1"/>
  <c r="N704" i="1"/>
  <c r="O704" i="1"/>
  <c r="N705" i="1"/>
  <c r="O705" i="1"/>
  <c r="N706" i="1"/>
  <c r="O706" i="1"/>
  <c r="N707" i="1"/>
  <c r="O707" i="1"/>
  <c r="N708" i="1"/>
  <c r="O708" i="1"/>
  <c r="N709" i="1"/>
  <c r="O709" i="1"/>
  <c r="N710" i="1"/>
  <c r="O710" i="1"/>
  <c r="N711" i="1"/>
  <c r="O711" i="1"/>
  <c r="N712" i="1"/>
  <c r="O712" i="1"/>
  <c r="N713" i="1"/>
  <c r="O713" i="1"/>
  <c r="N714" i="1"/>
  <c r="O714" i="1"/>
  <c r="N715" i="1"/>
  <c r="O715" i="1"/>
  <c r="N716" i="1"/>
  <c r="O716" i="1"/>
  <c r="N717" i="1"/>
  <c r="O717" i="1"/>
  <c r="N718" i="1"/>
  <c r="O718" i="1"/>
  <c r="N719" i="1"/>
  <c r="O719" i="1"/>
  <c r="N720" i="1"/>
  <c r="O720" i="1"/>
  <c r="N721" i="1"/>
  <c r="O721" i="1"/>
  <c r="N722" i="1"/>
  <c r="O722" i="1"/>
  <c r="N723" i="1"/>
  <c r="O723" i="1"/>
  <c r="N724" i="1"/>
  <c r="O724" i="1"/>
  <c r="N725" i="1"/>
  <c r="O725" i="1"/>
  <c r="N726" i="1"/>
  <c r="O726" i="1"/>
  <c r="N727" i="1"/>
  <c r="O727" i="1"/>
  <c r="N728" i="1"/>
  <c r="O728" i="1"/>
  <c r="N729" i="1"/>
  <c r="O729" i="1"/>
  <c r="N730" i="1"/>
  <c r="O730" i="1"/>
  <c r="N731" i="1"/>
  <c r="O731" i="1"/>
  <c r="N732" i="1"/>
  <c r="O732" i="1"/>
  <c r="N733" i="1"/>
  <c r="O733" i="1"/>
  <c r="N734" i="1"/>
  <c r="O734" i="1"/>
  <c r="N735" i="1"/>
  <c r="O735" i="1"/>
  <c r="N736" i="1"/>
  <c r="O736" i="1"/>
  <c r="N737" i="1"/>
  <c r="O737" i="1"/>
  <c r="N738" i="1"/>
  <c r="O738" i="1"/>
  <c r="N739" i="1"/>
  <c r="O739" i="1"/>
  <c r="N740" i="1"/>
  <c r="O740" i="1"/>
  <c r="N741" i="1"/>
  <c r="O741" i="1"/>
  <c r="N742" i="1"/>
  <c r="O742" i="1"/>
  <c r="N743" i="1"/>
  <c r="O743" i="1"/>
  <c r="N744" i="1"/>
  <c r="O744" i="1"/>
  <c r="N745" i="1"/>
  <c r="O745" i="1"/>
  <c r="N746" i="1"/>
  <c r="O746" i="1"/>
  <c r="N747" i="1"/>
  <c r="O747" i="1"/>
  <c r="N748" i="1"/>
  <c r="O748" i="1"/>
  <c r="N749" i="1"/>
  <c r="O749" i="1"/>
  <c r="N750" i="1"/>
  <c r="O750" i="1"/>
  <c r="N751" i="1"/>
  <c r="O751" i="1"/>
  <c r="N752" i="1"/>
  <c r="O752" i="1"/>
  <c r="N753" i="1"/>
  <c r="O753" i="1"/>
  <c r="N754" i="1"/>
  <c r="O754" i="1"/>
  <c r="N755" i="1"/>
  <c r="O755" i="1"/>
  <c r="N756" i="1"/>
  <c r="O756" i="1"/>
  <c r="N757" i="1"/>
  <c r="O757" i="1"/>
  <c r="N758" i="1"/>
  <c r="O758" i="1"/>
  <c r="N759" i="1"/>
  <c r="O759" i="1"/>
  <c r="N760" i="1"/>
  <c r="O760" i="1"/>
  <c r="N761" i="1"/>
  <c r="O761" i="1"/>
  <c r="N762" i="1"/>
  <c r="O762" i="1"/>
  <c r="N763" i="1"/>
  <c r="O763" i="1"/>
  <c r="N764" i="1"/>
  <c r="O764" i="1"/>
  <c r="N765" i="1"/>
  <c r="O765" i="1"/>
  <c r="N766" i="1"/>
  <c r="O766" i="1"/>
  <c r="N767" i="1"/>
  <c r="O767" i="1"/>
  <c r="N768" i="1"/>
  <c r="O768" i="1"/>
  <c r="N769" i="1"/>
  <c r="O769" i="1"/>
  <c r="N770" i="1"/>
  <c r="O770" i="1"/>
  <c r="N771" i="1"/>
  <c r="O771" i="1"/>
  <c r="N772" i="1"/>
  <c r="O772" i="1"/>
  <c r="N773" i="1"/>
  <c r="O773" i="1"/>
  <c r="N774" i="1"/>
  <c r="O774" i="1"/>
  <c r="N775" i="1"/>
  <c r="O775" i="1"/>
  <c r="N776" i="1"/>
  <c r="O776" i="1"/>
  <c r="N777" i="1"/>
  <c r="O777" i="1"/>
  <c r="N778" i="1"/>
  <c r="O778" i="1"/>
  <c r="N779" i="1"/>
  <c r="O779" i="1"/>
  <c r="N780" i="1"/>
  <c r="O780" i="1"/>
  <c r="N781" i="1"/>
  <c r="O781" i="1"/>
  <c r="N782" i="1"/>
  <c r="O782" i="1"/>
  <c r="N783" i="1"/>
  <c r="O783" i="1"/>
  <c r="N784" i="1"/>
  <c r="O784" i="1"/>
  <c r="N785" i="1"/>
  <c r="O785" i="1"/>
  <c r="N786" i="1"/>
  <c r="O786" i="1"/>
  <c r="N787" i="1"/>
  <c r="O787" i="1"/>
  <c r="N788" i="1"/>
  <c r="O788" i="1"/>
  <c r="N789" i="1"/>
  <c r="O789" i="1"/>
  <c r="N790" i="1"/>
  <c r="O790" i="1"/>
  <c r="N791" i="1"/>
  <c r="O791" i="1"/>
  <c r="N792" i="1"/>
  <c r="O792" i="1"/>
  <c r="N793" i="1"/>
  <c r="O793" i="1"/>
  <c r="N794" i="1"/>
  <c r="O794" i="1"/>
  <c r="N795" i="1"/>
  <c r="O795" i="1"/>
  <c r="N796" i="1"/>
  <c r="O796" i="1"/>
  <c r="N797" i="1"/>
  <c r="O797" i="1"/>
  <c r="N798" i="1"/>
  <c r="O798" i="1"/>
  <c r="N799" i="1"/>
  <c r="O799" i="1"/>
  <c r="N800" i="1"/>
  <c r="O800" i="1"/>
  <c r="N801" i="1"/>
  <c r="O801" i="1"/>
  <c r="N802" i="1"/>
  <c r="O802" i="1"/>
  <c r="N803" i="1"/>
  <c r="O803" i="1"/>
  <c r="N804" i="1"/>
  <c r="O804" i="1"/>
  <c r="N805" i="1"/>
  <c r="O805" i="1"/>
  <c r="N806" i="1"/>
  <c r="O806" i="1"/>
  <c r="N807" i="1"/>
  <c r="O807" i="1"/>
  <c r="N808" i="1"/>
  <c r="O808" i="1"/>
  <c r="N809" i="1"/>
  <c r="O809" i="1"/>
  <c r="N810" i="1"/>
  <c r="O810" i="1"/>
  <c r="N811" i="1"/>
  <c r="O811" i="1"/>
  <c r="N812" i="1"/>
  <c r="O812" i="1"/>
  <c r="N813" i="1"/>
  <c r="O813" i="1"/>
  <c r="N814" i="1"/>
  <c r="O814" i="1"/>
  <c r="N815" i="1"/>
  <c r="O815" i="1"/>
  <c r="N816" i="1"/>
  <c r="O816" i="1"/>
  <c r="N817" i="1"/>
  <c r="O817" i="1"/>
  <c r="N818" i="1"/>
  <c r="O818" i="1"/>
  <c r="N819" i="1"/>
  <c r="O819" i="1"/>
  <c r="N820" i="1"/>
  <c r="O820" i="1"/>
  <c r="N821" i="1"/>
  <c r="O821" i="1"/>
  <c r="N822" i="1"/>
  <c r="O822" i="1"/>
  <c r="N823" i="1"/>
  <c r="O823" i="1"/>
  <c r="N824" i="1"/>
  <c r="O824" i="1"/>
  <c r="N825" i="1"/>
  <c r="O825" i="1"/>
  <c r="N826" i="1"/>
  <c r="O826" i="1"/>
  <c r="N827" i="1"/>
  <c r="O827" i="1"/>
  <c r="N828" i="1"/>
  <c r="O828" i="1"/>
  <c r="N829" i="1"/>
  <c r="O829" i="1"/>
  <c r="N830" i="1"/>
  <c r="O830" i="1"/>
  <c r="N831" i="1"/>
  <c r="O831" i="1"/>
  <c r="N832" i="1"/>
  <c r="O832" i="1"/>
  <c r="N833" i="1"/>
  <c r="O833" i="1"/>
  <c r="N834" i="1"/>
  <c r="O834" i="1"/>
  <c r="N835" i="1"/>
  <c r="O835" i="1"/>
  <c r="N836" i="1"/>
  <c r="O836" i="1"/>
  <c r="N837" i="1"/>
  <c r="O837" i="1"/>
  <c r="N838" i="1"/>
  <c r="O838" i="1"/>
  <c r="N839" i="1"/>
  <c r="O839" i="1"/>
  <c r="N840" i="1"/>
  <c r="O840" i="1"/>
  <c r="N841" i="1"/>
  <c r="O841" i="1"/>
  <c r="N842" i="1"/>
  <c r="O842" i="1"/>
  <c r="N843" i="1"/>
  <c r="O843" i="1"/>
  <c r="N844" i="1"/>
  <c r="O844" i="1"/>
  <c r="N845" i="1"/>
  <c r="O845" i="1"/>
  <c r="N846" i="1"/>
  <c r="O846" i="1"/>
  <c r="N847" i="1"/>
  <c r="O847" i="1"/>
  <c r="N848" i="1"/>
  <c r="O848" i="1"/>
  <c r="N849" i="1"/>
  <c r="O849" i="1"/>
  <c r="N850" i="1"/>
  <c r="O850" i="1"/>
  <c r="N851" i="1"/>
  <c r="O851" i="1"/>
  <c r="N852" i="1"/>
  <c r="O852" i="1"/>
  <c r="N853" i="1"/>
  <c r="O853" i="1"/>
  <c r="N854" i="1"/>
  <c r="O854" i="1"/>
  <c r="N855" i="1"/>
  <c r="O855" i="1"/>
  <c r="N856" i="1"/>
  <c r="O856" i="1"/>
  <c r="N857" i="1"/>
  <c r="O857" i="1"/>
  <c r="N858" i="1"/>
  <c r="O858" i="1"/>
  <c r="N859" i="1"/>
  <c r="O859" i="1"/>
  <c r="N860" i="1"/>
  <c r="O860" i="1"/>
  <c r="N861" i="1"/>
  <c r="O861" i="1"/>
  <c r="N862" i="1"/>
  <c r="O862" i="1"/>
  <c r="N863" i="1"/>
  <c r="O863" i="1"/>
  <c r="N864" i="1"/>
  <c r="O864" i="1"/>
  <c r="N865" i="1"/>
  <c r="O865" i="1"/>
  <c r="N866" i="1"/>
  <c r="O866" i="1"/>
  <c r="N867" i="1"/>
  <c r="O867" i="1"/>
  <c r="N868" i="1"/>
  <c r="O868" i="1"/>
  <c r="N869" i="1"/>
  <c r="O869" i="1"/>
  <c r="N870" i="1"/>
  <c r="O870" i="1"/>
  <c r="N871" i="1"/>
  <c r="O871" i="1"/>
  <c r="N872" i="1"/>
  <c r="O872" i="1"/>
  <c r="N873" i="1"/>
  <c r="O873" i="1"/>
  <c r="N874" i="1"/>
  <c r="O874" i="1"/>
  <c r="N875" i="1"/>
  <c r="O875" i="1"/>
  <c r="N876" i="1"/>
  <c r="O876" i="1"/>
  <c r="N877" i="1"/>
  <c r="O877" i="1"/>
  <c r="N878" i="1"/>
  <c r="O878" i="1"/>
  <c r="N879" i="1"/>
  <c r="O879" i="1"/>
  <c r="N880" i="1"/>
  <c r="O880" i="1"/>
  <c r="N881" i="1"/>
  <c r="O881" i="1"/>
  <c r="N882" i="1"/>
  <c r="O882" i="1"/>
  <c r="N883" i="1"/>
  <c r="O883" i="1"/>
  <c r="N884" i="1"/>
  <c r="O884" i="1"/>
  <c r="N885" i="1"/>
  <c r="O885" i="1"/>
  <c r="N886" i="1"/>
  <c r="O886" i="1"/>
  <c r="N887" i="1"/>
  <c r="O887" i="1"/>
  <c r="N888" i="1"/>
  <c r="O888" i="1"/>
  <c r="N889" i="1"/>
  <c r="O889" i="1"/>
  <c r="N890" i="1"/>
  <c r="O890" i="1"/>
  <c r="N891" i="1"/>
  <c r="O891" i="1"/>
  <c r="N892" i="1"/>
  <c r="O892" i="1"/>
  <c r="N893" i="1"/>
  <c r="O893" i="1"/>
  <c r="N894" i="1"/>
  <c r="O894" i="1"/>
  <c r="N895" i="1"/>
  <c r="O895" i="1"/>
  <c r="N896" i="1"/>
  <c r="O896" i="1"/>
  <c r="N897" i="1"/>
  <c r="O897" i="1"/>
  <c r="N898" i="1"/>
  <c r="O898" i="1"/>
  <c r="N899" i="1"/>
  <c r="O899" i="1"/>
  <c r="N900" i="1"/>
  <c r="O900" i="1"/>
  <c r="N901" i="1"/>
  <c r="O901" i="1"/>
  <c r="N902" i="1"/>
  <c r="O902" i="1"/>
  <c r="N903" i="1"/>
  <c r="O903" i="1"/>
  <c r="N904" i="1"/>
  <c r="O904" i="1"/>
  <c r="N905" i="1"/>
  <c r="O905" i="1"/>
  <c r="N906" i="1"/>
  <c r="O906" i="1"/>
  <c r="N907" i="1"/>
  <c r="O907" i="1"/>
  <c r="N908" i="1"/>
  <c r="O908" i="1"/>
  <c r="N909" i="1"/>
  <c r="O909" i="1"/>
  <c r="N910" i="1"/>
  <c r="O910" i="1"/>
  <c r="N911" i="1"/>
  <c r="O911" i="1"/>
  <c r="N912" i="1"/>
  <c r="O912" i="1"/>
  <c r="N913" i="1"/>
  <c r="O913" i="1"/>
  <c r="N914" i="1"/>
  <c r="O914" i="1"/>
  <c r="N915" i="1"/>
  <c r="O915" i="1"/>
  <c r="N916" i="1"/>
  <c r="O916" i="1"/>
  <c r="N917" i="1"/>
  <c r="O917" i="1"/>
  <c r="N918" i="1"/>
  <c r="O918" i="1"/>
  <c r="N919" i="1"/>
  <c r="O919" i="1"/>
  <c r="N920" i="1"/>
  <c r="O920" i="1"/>
  <c r="N921" i="1"/>
  <c r="O921" i="1"/>
  <c r="N922" i="1"/>
  <c r="O922" i="1"/>
  <c r="N923" i="1"/>
  <c r="O923" i="1"/>
  <c r="N924" i="1"/>
  <c r="O924" i="1"/>
  <c r="N925" i="1"/>
  <c r="O925" i="1"/>
  <c r="N926" i="1"/>
  <c r="O926" i="1"/>
  <c r="N927" i="1"/>
  <c r="O927" i="1"/>
  <c r="N928" i="1"/>
  <c r="O928" i="1"/>
  <c r="N929" i="1"/>
  <c r="O929" i="1"/>
  <c r="N930" i="1"/>
  <c r="O930" i="1"/>
  <c r="N931" i="1"/>
  <c r="O931" i="1"/>
  <c r="N932" i="1"/>
  <c r="O932" i="1"/>
  <c r="N933" i="1"/>
  <c r="O933" i="1"/>
  <c r="N934" i="1"/>
  <c r="O934" i="1"/>
  <c r="N935" i="1"/>
  <c r="O935" i="1"/>
  <c r="N936" i="1"/>
  <c r="O936" i="1"/>
  <c r="N937" i="1"/>
  <c r="O937" i="1"/>
  <c r="N938" i="1"/>
  <c r="O938" i="1"/>
  <c r="N939" i="1"/>
  <c r="O939" i="1"/>
  <c r="N940" i="1"/>
  <c r="O940" i="1"/>
  <c r="N941" i="1"/>
  <c r="O941" i="1"/>
  <c r="N942" i="1"/>
  <c r="O942" i="1"/>
  <c r="N943" i="1"/>
  <c r="O943" i="1"/>
  <c r="N944" i="1"/>
  <c r="O944" i="1"/>
  <c r="N945" i="1"/>
  <c r="O945" i="1"/>
  <c r="N946" i="1"/>
  <c r="O946" i="1"/>
  <c r="N947" i="1"/>
  <c r="O947" i="1"/>
  <c r="N948" i="1"/>
  <c r="O948" i="1"/>
  <c r="N949" i="1"/>
  <c r="O949" i="1"/>
  <c r="N950" i="1"/>
  <c r="O950" i="1"/>
  <c r="N951" i="1"/>
  <c r="O951" i="1"/>
  <c r="N952" i="1"/>
  <c r="O952" i="1"/>
  <c r="N953" i="1"/>
  <c r="O953" i="1"/>
  <c r="N954" i="1"/>
  <c r="O954" i="1"/>
  <c r="N955" i="1"/>
  <c r="O955" i="1"/>
  <c r="N956" i="1"/>
  <c r="O956" i="1"/>
  <c r="N957" i="1"/>
  <c r="O957" i="1"/>
  <c r="N958" i="1"/>
  <c r="O958" i="1"/>
  <c r="N959" i="1"/>
  <c r="O959" i="1"/>
  <c r="N960" i="1"/>
  <c r="O960" i="1"/>
  <c r="N961" i="1"/>
  <c r="O961" i="1"/>
  <c r="N962" i="1"/>
  <c r="O962" i="1"/>
  <c r="N963" i="1"/>
  <c r="O963" i="1"/>
  <c r="N964" i="1"/>
  <c r="O964" i="1"/>
  <c r="N965" i="1"/>
  <c r="O965" i="1"/>
  <c r="N966" i="1"/>
  <c r="O966" i="1"/>
  <c r="N967" i="1"/>
  <c r="O967" i="1"/>
  <c r="N968" i="1"/>
  <c r="O968" i="1"/>
  <c r="N969" i="1"/>
  <c r="O969" i="1"/>
  <c r="N970" i="1"/>
  <c r="O970" i="1"/>
  <c r="N971" i="1"/>
  <c r="O971" i="1"/>
  <c r="N972" i="1"/>
  <c r="O972" i="1"/>
  <c r="N973" i="1"/>
  <c r="O973" i="1"/>
  <c r="N974" i="1"/>
  <c r="O974" i="1"/>
  <c r="N975" i="1"/>
  <c r="O975" i="1"/>
  <c r="N976" i="1"/>
  <c r="O976" i="1"/>
  <c r="N977" i="1"/>
  <c r="O977" i="1"/>
  <c r="N978" i="1"/>
  <c r="O978" i="1"/>
  <c r="N979" i="1"/>
  <c r="O979" i="1"/>
  <c r="N980" i="1"/>
  <c r="O980" i="1"/>
  <c r="N981" i="1"/>
  <c r="O981" i="1"/>
  <c r="N982" i="1"/>
  <c r="O982" i="1"/>
  <c r="N983" i="1"/>
  <c r="O983" i="1"/>
  <c r="N984" i="1"/>
  <c r="O984" i="1"/>
  <c r="N985" i="1"/>
  <c r="O985" i="1"/>
  <c r="N986" i="1"/>
  <c r="O986" i="1"/>
  <c r="N987" i="1"/>
  <c r="O987" i="1"/>
  <c r="N988" i="1"/>
  <c r="O988" i="1"/>
  <c r="N989" i="1"/>
  <c r="O989" i="1"/>
  <c r="N990" i="1"/>
  <c r="O990" i="1"/>
  <c r="N991" i="1"/>
  <c r="O991" i="1"/>
  <c r="N992" i="1"/>
  <c r="O992" i="1"/>
  <c r="N993" i="1"/>
  <c r="O993" i="1"/>
  <c r="N994" i="1"/>
  <c r="O994" i="1"/>
  <c r="N995" i="1"/>
  <c r="O995" i="1"/>
  <c r="N996" i="1"/>
  <c r="O996" i="1"/>
  <c r="N997" i="1"/>
  <c r="O997" i="1"/>
  <c r="N998" i="1"/>
  <c r="O998" i="1"/>
  <c r="N999" i="1"/>
  <c r="O999" i="1"/>
  <c r="N1000" i="1"/>
  <c r="O1000" i="1"/>
  <c r="N1001" i="1"/>
  <c r="O1001" i="1"/>
  <c r="N1002" i="1"/>
  <c r="O1002" i="1"/>
  <c r="N1003" i="1"/>
  <c r="O1003" i="1"/>
  <c r="N1004" i="1"/>
  <c r="O1004" i="1"/>
  <c r="N1005" i="1"/>
  <c r="O1005" i="1"/>
  <c r="N1006" i="1"/>
  <c r="O1006" i="1"/>
  <c r="N1007" i="1"/>
  <c r="O1007" i="1"/>
  <c r="N1008" i="1"/>
  <c r="O1008" i="1"/>
  <c r="N1009" i="1"/>
  <c r="O1009" i="1"/>
  <c r="N1010" i="1"/>
  <c r="O1010" i="1"/>
  <c r="N1011" i="1"/>
  <c r="O1011" i="1"/>
  <c r="N1012" i="1"/>
  <c r="O1012" i="1"/>
  <c r="N1013" i="1"/>
  <c r="O1013" i="1"/>
  <c r="N1014" i="1"/>
  <c r="O1014" i="1"/>
  <c r="N1015" i="1"/>
  <c r="O1015" i="1"/>
  <c r="N1016" i="1"/>
  <c r="O1016" i="1"/>
  <c r="N1017" i="1"/>
  <c r="O1017" i="1"/>
  <c r="N1018" i="1"/>
  <c r="O1018" i="1"/>
  <c r="N1019" i="1"/>
  <c r="O1019" i="1"/>
  <c r="N1020" i="1"/>
  <c r="O1020" i="1"/>
  <c r="N1021" i="1"/>
  <c r="O1021" i="1"/>
  <c r="N1022" i="1"/>
  <c r="O1022" i="1"/>
  <c r="N1023" i="1"/>
  <c r="O1023" i="1"/>
  <c r="N1024" i="1"/>
  <c r="O1024" i="1"/>
  <c r="N1025" i="1"/>
  <c r="O1025" i="1"/>
  <c r="N1026" i="1"/>
  <c r="O1026" i="1"/>
  <c r="N1027" i="1"/>
  <c r="O1027" i="1"/>
  <c r="N1028" i="1"/>
  <c r="O1028" i="1"/>
  <c r="N1029" i="1"/>
  <c r="O1029" i="1"/>
  <c r="N1030" i="1"/>
  <c r="O1030" i="1"/>
  <c r="N1031" i="1"/>
  <c r="O1031" i="1"/>
  <c r="N1032" i="1"/>
  <c r="O1032" i="1"/>
  <c r="N1033" i="1"/>
  <c r="O1033" i="1"/>
  <c r="N1034" i="1"/>
  <c r="O1034" i="1"/>
  <c r="N1035" i="1"/>
  <c r="O1035" i="1"/>
  <c r="N1036" i="1"/>
  <c r="O1036" i="1"/>
  <c r="N1037" i="1"/>
  <c r="O1037" i="1"/>
  <c r="N1038" i="1"/>
  <c r="O1038" i="1"/>
  <c r="N1039" i="1"/>
  <c r="O1039" i="1"/>
  <c r="N1040" i="1"/>
  <c r="O1040" i="1"/>
  <c r="N1041" i="1"/>
  <c r="O1041" i="1"/>
  <c r="N1042" i="1"/>
  <c r="O1042" i="1"/>
  <c r="N1043" i="1"/>
  <c r="O1043" i="1"/>
  <c r="N1044" i="1"/>
  <c r="O1044" i="1"/>
  <c r="N1045" i="1"/>
  <c r="O1045" i="1"/>
  <c r="N1046" i="1"/>
  <c r="O1046" i="1"/>
  <c r="N1047" i="1"/>
  <c r="O1047" i="1"/>
  <c r="N1048" i="1"/>
  <c r="O1048" i="1"/>
  <c r="N1049" i="1"/>
  <c r="O1049" i="1"/>
  <c r="N1050" i="1"/>
  <c r="O1050" i="1"/>
  <c r="N1051" i="1"/>
  <c r="O1051" i="1"/>
  <c r="N1052" i="1"/>
  <c r="O1052" i="1"/>
  <c r="N1053" i="1"/>
  <c r="O1053" i="1"/>
  <c r="N1054" i="1"/>
  <c r="O1054" i="1"/>
  <c r="N1055" i="1"/>
  <c r="O1055" i="1"/>
  <c r="N1056" i="1"/>
  <c r="O1056" i="1"/>
  <c r="N1057" i="1"/>
  <c r="O1057" i="1"/>
  <c r="N1058" i="1"/>
  <c r="O1058" i="1"/>
  <c r="N1059" i="1"/>
  <c r="O1059" i="1"/>
  <c r="N1060" i="1"/>
  <c r="O1060" i="1"/>
  <c r="N1061" i="1"/>
  <c r="O1061" i="1"/>
  <c r="N1062" i="1"/>
  <c r="O1062" i="1"/>
  <c r="N1063" i="1"/>
  <c r="O1063" i="1"/>
  <c r="N1064" i="1"/>
  <c r="O1064" i="1"/>
  <c r="N1065" i="1"/>
  <c r="O1065" i="1"/>
  <c r="N1066" i="1"/>
  <c r="O1066" i="1"/>
  <c r="N1067" i="1"/>
  <c r="O1067" i="1"/>
  <c r="N1068" i="1"/>
  <c r="O1068" i="1"/>
  <c r="N1069" i="1"/>
  <c r="O1069" i="1"/>
  <c r="N1070" i="1"/>
  <c r="O1070" i="1"/>
  <c r="N1071" i="1"/>
  <c r="O1071" i="1"/>
  <c r="N1072" i="1"/>
  <c r="O1072" i="1"/>
  <c r="N1073" i="1"/>
  <c r="O1073" i="1"/>
  <c r="N1074" i="1"/>
  <c r="O1074" i="1"/>
  <c r="N1075" i="1"/>
  <c r="O1075" i="1"/>
  <c r="N1076" i="1"/>
  <c r="O1076" i="1"/>
  <c r="N1077" i="1"/>
  <c r="O1077" i="1"/>
  <c r="N1078" i="1"/>
  <c r="O1078" i="1"/>
  <c r="N1079" i="1"/>
  <c r="O1079" i="1"/>
  <c r="N1080" i="1"/>
  <c r="O1080" i="1"/>
  <c r="N1081" i="1"/>
  <c r="O1081" i="1"/>
  <c r="N1082" i="1"/>
  <c r="O1082" i="1"/>
  <c r="N1083" i="1"/>
  <c r="O1083" i="1"/>
  <c r="N1084" i="1"/>
  <c r="O1084" i="1"/>
  <c r="N1085" i="1"/>
  <c r="O1085" i="1"/>
  <c r="N1086" i="1"/>
  <c r="O1086" i="1"/>
  <c r="N1087" i="1"/>
  <c r="O1087" i="1"/>
  <c r="N1088" i="1"/>
  <c r="O1088" i="1"/>
  <c r="N1089" i="1"/>
  <c r="O1089" i="1"/>
  <c r="N1090" i="1"/>
  <c r="O1090" i="1"/>
  <c r="N1091" i="1"/>
  <c r="O1091" i="1"/>
  <c r="N1092" i="1"/>
  <c r="O1092" i="1"/>
  <c r="N1093" i="1"/>
  <c r="O1093" i="1"/>
  <c r="N1094" i="1"/>
  <c r="O1094" i="1"/>
  <c r="N1095" i="1"/>
  <c r="O1095" i="1"/>
  <c r="N1096" i="1"/>
  <c r="O1096" i="1"/>
  <c r="N1097" i="1"/>
  <c r="O1097" i="1"/>
  <c r="N1098" i="1"/>
  <c r="O1098" i="1"/>
  <c r="N1099" i="1"/>
  <c r="O1099" i="1"/>
  <c r="N1100" i="1"/>
  <c r="O1100" i="1"/>
  <c r="N1101" i="1"/>
  <c r="O1101" i="1"/>
  <c r="N1102" i="1"/>
  <c r="O1102" i="1"/>
  <c r="N1103" i="1"/>
  <c r="O1103" i="1"/>
  <c r="N1104" i="1"/>
  <c r="O1104" i="1"/>
  <c r="N1105" i="1"/>
  <c r="O1105" i="1"/>
  <c r="N1106" i="1"/>
  <c r="O1106" i="1"/>
  <c r="N1107" i="1"/>
  <c r="O1107" i="1"/>
  <c r="N1108" i="1"/>
  <c r="O1108" i="1"/>
  <c r="N1109" i="1"/>
  <c r="O1109" i="1"/>
  <c r="N1110" i="1"/>
  <c r="O1110" i="1"/>
  <c r="N1111" i="1"/>
  <c r="O1111" i="1"/>
  <c r="N1112" i="1"/>
  <c r="O1112" i="1"/>
  <c r="N1113" i="1"/>
  <c r="O1113" i="1"/>
  <c r="N1114" i="1"/>
  <c r="O1114" i="1"/>
  <c r="N1115" i="1"/>
  <c r="O1115" i="1"/>
  <c r="N1116" i="1"/>
  <c r="O1116" i="1"/>
  <c r="N1117" i="1"/>
  <c r="O1117" i="1"/>
  <c r="N1118" i="1"/>
  <c r="O1118" i="1"/>
  <c r="N1119" i="1"/>
  <c r="O1119" i="1"/>
  <c r="N1120" i="1"/>
  <c r="O1120" i="1"/>
  <c r="N1121" i="1"/>
  <c r="O1121" i="1"/>
  <c r="N1122" i="1"/>
  <c r="O1122" i="1"/>
  <c r="N1123" i="1"/>
  <c r="O1123" i="1"/>
  <c r="N1124" i="1"/>
  <c r="O1124" i="1"/>
  <c r="N1125" i="1"/>
  <c r="O1125" i="1"/>
  <c r="N1126" i="1"/>
  <c r="O1126" i="1"/>
  <c r="N1127" i="1"/>
  <c r="O1127" i="1"/>
  <c r="N1128" i="1"/>
  <c r="O1128" i="1"/>
  <c r="N1129" i="1"/>
  <c r="O1129" i="1"/>
  <c r="N1130" i="1"/>
  <c r="O1130" i="1"/>
  <c r="N1131" i="1"/>
  <c r="O1131" i="1"/>
  <c r="N1132" i="1"/>
  <c r="O1132" i="1"/>
  <c r="N1133" i="1"/>
  <c r="O1133" i="1"/>
  <c r="N1134" i="1"/>
  <c r="O1134" i="1"/>
  <c r="N1135" i="1"/>
  <c r="O1135" i="1"/>
  <c r="N1136" i="1"/>
  <c r="O1136" i="1"/>
  <c r="N1137" i="1"/>
  <c r="O1137" i="1"/>
  <c r="N1138" i="1"/>
  <c r="O1138" i="1"/>
  <c r="N1139" i="1"/>
  <c r="O1139" i="1"/>
  <c r="N1140" i="1"/>
  <c r="O1140" i="1"/>
  <c r="N1141" i="1"/>
  <c r="O1141" i="1"/>
  <c r="N1142" i="1"/>
  <c r="O1142" i="1"/>
  <c r="N1143" i="1"/>
  <c r="O1143" i="1"/>
  <c r="N1144" i="1"/>
  <c r="O1144" i="1"/>
  <c r="N1145" i="1"/>
  <c r="O1145" i="1"/>
  <c r="N1146" i="1"/>
  <c r="O1146" i="1"/>
  <c r="N1147" i="1"/>
  <c r="O1147" i="1"/>
  <c r="N1148" i="1"/>
  <c r="O1148" i="1"/>
  <c r="N1149" i="1"/>
  <c r="O1149" i="1"/>
  <c r="N1150" i="1"/>
  <c r="O1150" i="1"/>
  <c r="N1151" i="1"/>
  <c r="O1151" i="1"/>
  <c r="N1152" i="1"/>
  <c r="O1152" i="1"/>
  <c r="N1153" i="1"/>
  <c r="O1153" i="1"/>
  <c r="N1154" i="1"/>
  <c r="O1154" i="1"/>
  <c r="N1155" i="1"/>
  <c r="O1155" i="1"/>
  <c r="N1156" i="1"/>
  <c r="O1156" i="1"/>
  <c r="N1157" i="1"/>
  <c r="O1157" i="1"/>
  <c r="N1158" i="1"/>
  <c r="O1158" i="1"/>
  <c r="N1159" i="1"/>
  <c r="O1159" i="1"/>
  <c r="N1160" i="1"/>
  <c r="O1160" i="1"/>
  <c r="N1161" i="1"/>
  <c r="O1161" i="1"/>
  <c r="N1162" i="1"/>
  <c r="O1162" i="1"/>
  <c r="N1163" i="1"/>
  <c r="O1163" i="1"/>
  <c r="N1164" i="1"/>
  <c r="O1164" i="1"/>
  <c r="N1165" i="1"/>
  <c r="O1165" i="1"/>
  <c r="N1166" i="1"/>
  <c r="O1166" i="1"/>
  <c r="N1167" i="1"/>
  <c r="O1167" i="1"/>
  <c r="N1168" i="1"/>
  <c r="O1168" i="1"/>
  <c r="N1169" i="1"/>
  <c r="O1169" i="1"/>
  <c r="N1170" i="1"/>
  <c r="O1170" i="1"/>
  <c r="N1171" i="1"/>
  <c r="O1171" i="1"/>
  <c r="N1172" i="1"/>
  <c r="O1172" i="1"/>
  <c r="N1173" i="1"/>
  <c r="O1173" i="1"/>
  <c r="N1174" i="1"/>
  <c r="O1174" i="1"/>
  <c r="N1175" i="1"/>
  <c r="O1175" i="1"/>
  <c r="N1176" i="1"/>
  <c r="O1176" i="1"/>
  <c r="N1177" i="1"/>
  <c r="O1177" i="1"/>
  <c r="N1178" i="1"/>
  <c r="O1178" i="1"/>
  <c r="N1179" i="1"/>
  <c r="O1179" i="1"/>
  <c r="N1180" i="1"/>
  <c r="O1180" i="1"/>
  <c r="N1181" i="1"/>
  <c r="O1181" i="1"/>
  <c r="N1182" i="1"/>
  <c r="O1182" i="1"/>
  <c r="N1183" i="1"/>
  <c r="O1183" i="1"/>
  <c r="N1184" i="1"/>
  <c r="O1184" i="1"/>
  <c r="N1185" i="1"/>
  <c r="O1185" i="1"/>
  <c r="N1186" i="1"/>
  <c r="O1186" i="1"/>
  <c r="N1187" i="1"/>
  <c r="O1187" i="1"/>
  <c r="N1188" i="1"/>
  <c r="O1188" i="1"/>
  <c r="N1189" i="1"/>
  <c r="O1189" i="1"/>
  <c r="N1190" i="1"/>
  <c r="O1190" i="1"/>
  <c r="N1191" i="1"/>
  <c r="O1191" i="1"/>
  <c r="N1192" i="1"/>
  <c r="O1192" i="1"/>
  <c r="N1193" i="1"/>
  <c r="O1193" i="1"/>
  <c r="N1194" i="1"/>
  <c r="O1194" i="1"/>
  <c r="N1195" i="1"/>
  <c r="O1195" i="1"/>
  <c r="N1196" i="1"/>
  <c r="O1196" i="1"/>
  <c r="N1197" i="1"/>
  <c r="O1197" i="1"/>
  <c r="N1198" i="1"/>
  <c r="O1198" i="1"/>
  <c r="N1199" i="1"/>
  <c r="O1199" i="1"/>
  <c r="N1200" i="1"/>
  <c r="O1200" i="1"/>
  <c r="N1201" i="1"/>
  <c r="O1201" i="1"/>
  <c r="N1202" i="1"/>
  <c r="O1202" i="1"/>
  <c r="N1203" i="1"/>
  <c r="O1203" i="1"/>
  <c r="N1204" i="1"/>
  <c r="O1204" i="1"/>
  <c r="N1205" i="1"/>
  <c r="O1205" i="1"/>
  <c r="N1206" i="1"/>
  <c r="O1206" i="1"/>
  <c r="N1207" i="1"/>
  <c r="O1207" i="1"/>
  <c r="N1208" i="1"/>
  <c r="O1208" i="1"/>
  <c r="N1209" i="1"/>
  <c r="O1209" i="1"/>
  <c r="N1210" i="1"/>
  <c r="O1210" i="1"/>
  <c r="N1211" i="1"/>
  <c r="O1211" i="1"/>
  <c r="N1212" i="1"/>
  <c r="O1212" i="1"/>
  <c r="N1213" i="1"/>
  <c r="O1213" i="1"/>
  <c r="N1214" i="1"/>
  <c r="O1214" i="1"/>
  <c r="N1215" i="1"/>
  <c r="O1215" i="1"/>
  <c r="N1216" i="1"/>
  <c r="O1216" i="1"/>
  <c r="N1217" i="1"/>
  <c r="O1217" i="1"/>
  <c r="N1218" i="1"/>
  <c r="O1218" i="1"/>
  <c r="N1219" i="1"/>
  <c r="O1219" i="1"/>
  <c r="N1220" i="1"/>
  <c r="O1220" i="1"/>
  <c r="N1221" i="1"/>
  <c r="O1221" i="1"/>
  <c r="N1222" i="1"/>
  <c r="O1222" i="1"/>
  <c r="N1223" i="1"/>
  <c r="O1223" i="1"/>
  <c r="N1224" i="1"/>
  <c r="O1224" i="1"/>
  <c r="N1225" i="1"/>
  <c r="O1225" i="1"/>
  <c r="N1226" i="1"/>
  <c r="O1226" i="1"/>
  <c r="N1227" i="1"/>
  <c r="O1227" i="1"/>
  <c r="N1228" i="1"/>
  <c r="O1228" i="1"/>
  <c r="N1229" i="1"/>
  <c r="O1229" i="1"/>
  <c r="N1230" i="1"/>
  <c r="O1230" i="1"/>
  <c r="N1231" i="1"/>
  <c r="O1231" i="1"/>
  <c r="N1232" i="1"/>
  <c r="O1232" i="1"/>
  <c r="N1233" i="1"/>
  <c r="O1233" i="1"/>
  <c r="N1234" i="1"/>
  <c r="O1234" i="1"/>
  <c r="N1235" i="1"/>
  <c r="O1235" i="1"/>
  <c r="N1236" i="1"/>
  <c r="O1236" i="1"/>
  <c r="N1237" i="1"/>
  <c r="O1237" i="1"/>
  <c r="N1238" i="1"/>
  <c r="O1238" i="1"/>
  <c r="N1239" i="1"/>
  <c r="O1239" i="1"/>
  <c r="N1240" i="1"/>
  <c r="O1240" i="1"/>
  <c r="N1241" i="1"/>
  <c r="O1241" i="1"/>
  <c r="N1242" i="1"/>
  <c r="O1242" i="1"/>
  <c r="N1243" i="1"/>
  <c r="O1243" i="1"/>
  <c r="N1244" i="1"/>
  <c r="O1244" i="1"/>
  <c r="N1245" i="1"/>
  <c r="O1245" i="1"/>
  <c r="N1246" i="1"/>
  <c r="O1246" i="1"/>
  <c r="N1247" i="1"/>
  <c r="O1247" i="1"/>
  <c r="N1248" i="1"/>
  <c r="O1248" i="1"/>
  <c r="N1249" i="1"/>
  <c r="O1249" i="1"/>
  <c r="N1250" i="1"/>
  <c r="O1250" i="1"/>
  <c r="N1251" i="1"/>
  <c r="O1251" i="1"/>
  <c r="N1252" i="1"/>
  <c r="O1252" i="1"/>
  <c r="N1253" i="1"/>
  <c r="O1253" i="1"/>
  <c r="N1254" i="1"/>
  <c r="O1254" i="1"/>
  <c r="N1255" i="1"/>
  <c r="O1255" i="1"/>
  <c r="N1256" i="1"/>
  <c r="O1256" i="1"/>
  <c r="N1257" i="1"/>
  <c r="O1257" i="1"/>
  <c r="N1258" i="1"/>
  <c r="O1258" i="1"/>
  <c r="N1259" i="1"/>
  <c r="O1259" i="1"/>
  <c r="N1260" i="1"/>
  <c r="O1260" i="1"/>
  <c r="N1261" i="1"/>
  <c r="O1261" i="1"/>
  <c r="N1262" i="1"/>
  <c r="O1262" i="1"/>
  <c r="N1263" i="1"/>
  <c r="O1263" i="1"/>
  <c r="N1264" i="1"/>
  <c r="O1264" i="1"/>
  <c r="N1265" i="1"/>
  <c r="O1265" i="1"/>
  <c r="N1266" i="1"/>
  <c r="O1266" i="1"/>
  <c r="N1267" i="1"/>
  <c r="O1267" i="1"/>
  <c r="N1268" i="1"/>
  <c r="O1268" i="1"/>
  <c r="N1269" i="1"/>
  <c r="O1269" i="1"/>
  <c r="N1270" i="1"/>
  <c r="O1270" i="1"/>
  <c r="N1271" i="1"/>
  <c r="O1271" i="1"/>
  <c r="N1272" i="1"/>
  <c r="O1272" i="1"/>
  <c r="N1273" i="1"/>
  <c r="O1273" i="1"/>
  <c r="N1274" i="1"/>
  <c r="O1274" i="1"/>
  <c r="N1275" i="1"/>
  <c r="O1275" i="1"/>
  <c r="N1276" i="1"/>
  <c r="O1276" i="1"/>
  <c r="N1277" i="1"/>
  <c r="O1277" i="1"/>
  <c r="N1278" i="1"/>
  <c r="O1278" i="1"/>
  <c r="N1279" i="1"/>
  <c r="O1279" i="1"/>
  <c r="N1280" i="1"/>
  <c r="O1280" i="1"/>
  <c r="N1281" i="1"/>
  <c r="O1281" i="1"/>
  <c r="N1282" i="1"/>
  <c r="O1282" i="1"/>
  <c r="N1283" i="1"/>
  <c r="O1283" i="1"/>
  <c r="N1284" i="1"/>
  <c r="O1284" i="1"/>
  <c r="N1285" i="1"/>
  <c r="O1285" i="1"/>
  <c r="N1286" i="1"/>
  <c r="O1286" i="1"/>
  <c r="N1287" i="1"/>
  <c r="O1287" i="1"/>
  <c r="N1288" i="1"/>
  <c r="O1288" i="1"/>
  <c r="N1289" i="1"/>
  <c r="O1289" i="1"/>
  <c r="N1290" i="1"/>
  <c r="O1290" i="1"/>
  <c r="N1291" i="1"/>
  <c r="O1291" i="1"/>
  <c r="N1292" i="1"/>
  <c r="O1292" i="1"/>
  <c r="N1293" i="1"/>
  <c r="O1293" i="1"/>
  <c r="N1294" i="1"/>
  <c r="O1294" i="1"/>
  <c r="N1295" i="1"/>
  <c r="O1295" i="1"/>
  <c r="N1296" i="1"/>
  <c r="O1296" i="1"/>
  <c r="N1297" i="1"/>
  <c r="O1297" i="1"/>
  <c r="N1298" i="1"/>
  <c r="O1298" i="1"/>
  <c r="N1299" i="1"/>
  <c r="O1299" i="1"/>
  <c r="N1300" i="1"/>
  <c r="O1300" i="1"/>
  <c r="N1301" i="1"/>
  <c r="O1301" i="1"/>
  <c r="N1302" i="1"/>
  <c r="O1302" i="1"/>
  <c r="N1303" i="1"/>
  <c r="O1303" i="1"/>
  <c r="N1304" i="1"/>
  <c r="O1304" i="1"/>
  <c r="N1305" i="1"/>
  <c r="O1305" i="1"/>
  <c r="N1306" i="1"/>
  <c r="O1306" i="1"/>
  <c r="N1307" i="1"/>
  <c r="O1307" i="1"/>
  <c r="N1308" i="1"/>
  <c r="O1308" i="1"/>
  <c r="N1309" i="1"/>
  <c r="O1309" i="1"/>
  <c r="N1310" i="1"/>
  <c r="O1310" i="1"/>
  <c r="N1311" i="1"/>
  <c r="O1311" i="1"/>
  <c r="N1312" i="1"/>
  <c r="O1312" i="1"/>
  <c r="N1313" i="1"/>
  <c r="O1313" i="1"/>
  <c r="N1314" i="1"/>
  <c r="O1314" i="1"/>
  <c r="N1315" i="1"/>
  <c r="O1315" i="1"/>
  <c r="N1316" i="1"/>
  <c r="O1316" i="1"/>
  <c r="N1317" i="1"/>
  <c r="O1317" i="1"/>
  <c r="N1318" i="1"/>
  <c r="O1318" i="1"/>
  <c r="N1319" i="1"/>
  <c r="O1319" i="1"/>
  <c r="N1320" i="1"/>
  <c r="O1320" i="1"/>
  <c r="N1321" i="1"/>
  <c r="O1321" i="1"/>
  <c r="N1322" i="1"/>
  <c r="O1322" i="1"/>
  <c r="N1323" i="1"/>
  <c r="O1323" i="1"/>
  <c r="N1324" i="1"/>
  <c r="O1324" i="1"/>
  <c r="N1325" i="1"/>
  <c r="O1325" i="1"/>
  <c r="N1326" i="1"/>
  <c r="O1326" i="1"/>
  <c r="N1327" i="1"/>
  <c r="O1327" i="1"/>
  <c r="N1328" i="1"/>
  <c r="O1328" i="1"/>
  <c r="N1329" i="1"/>
  <c r="O1329" i="1"/>
  <c r="N1330" i="1"/>
  <c r="O1330" i="1"/>
  <c r="N1331" i="1"/>
  <c r="O1331" i="1"/>
  <c r="N1332" i="1"/>
  <c r="O1332" i="1"/>
  <c r="N1333" i="1"/>
  <c r="O1333" i="1"/>
  <c r="N1334" i="1"/>
  <c r="O1334" i="1"/>
  <c r="N1335" i="1"/>
  <c r="O1335" i="1"/>
  <c r="N1336" i="1"/>
  <c r="O1336" i="1"/>
  <c r="N1337" i="1"/>
  <c r="O1337" i="1"/>
  <c r="N1338" i="1"/>
  <c r="O1338" i="1"/>
  <c r="N1339" i="1"/>
  <c r="O1339" i="1"/>
  <c r="N1340" i="1"/>
  <c r="O1340" i="1"/>
  <c r="N1341" i="1"/>
  <c r="O1341" i="1"/>
  <c r="N1342" i="1"/>
  <c r="O1342" i="1"/>
  <c r="N1343" i="1"/>
  <c r="O1343" i="1"/>
  <c r="N1344" i="1"/>
  <c r="O1344" i="1"/>
  <c r="N1345" i="1"/>
  <c r="O1345" i="1"/>
  <c r="N1346" i="1"/>
  <c r="O1346" i="1"/>
  <c r="N1347" i="1"/>
  <c r="O1347" i="1"/>
  <c r="N1348" i="1"/>
  <c r="O1348" i="1"/>
  <c r="N1349" i="1"/>
  <c r="O1349" i="1"/>
  <c r="N1350" i="1"/>
  <c r="O1350" i="1"/>
  <c r="N1351" i="1"/>
  <c r="O1351" i="1"/>
  <c r="N1352" i="1"/>
  <c r="O1352" i="1"/>
  <c r="N1353" i="1"/>
  <c r="O1353" i="1"/>
  <c r="N1354" i="1"/>
  <c r="O1354" i="1"/>
  <c r="N1355" i="1"/>
  <c r="O1355" i="1"/>
  <c r="N1356" i="1"/>
  <c r="O1356" i="1"/>
  <c r="N1357" i="1"/>
  <c r="O1357" i="1"/>
  <c r="N1358" i="1"/>
  <c r="O1358" i="1"/>
  <c r="N1359" i="1"/>
  <c r="O1359" i="1"/>
  <c r="N1360" i="1"/>
  <c r="O1360" i="1"/>
  <c r="N1361" i="1"/>
  <c r="O1361" i="1"/>
  <c r="N1362" i="1"/>
  <c r="O1362" i="1"/>
  <c r="N1363" i="1"/>
  <c r="O1363" i="1"/>
  <c r="N1364" i="1"/>
  <c r="O1364" i="1"/>
  <c r="N1365" i="1"/>
  <c r="O1365" i="1"/>
  <c r="N1366" i="1"/>
  <c r="O1366" i="1"/>
  <c r="N1367" i="1"/>
  <c r="O1367" i="1"/>
  <c r="N1368" i="1"/>
  <c r="O1368" i="1"/>
  <c r="N1369" i="1"/>
  <c r="O1369" i="1"/>
  <c r="N1370" i="1"/>
  <c r="O1370" i="1"/>
  <c r="N1371" i="1"/>
  <c r="O1371" i="1"/>
  <c r="N1372" i="1"/>
  <c r="O1372" i="1"/>
  <c r="N1373" i="1"/>
  <c r="O1373" i="1"/>
  <c r="N1374" i="1"/>
  <c r="O1374" i="1"/>
  <c r="N1375" i="1"/>
  <c r="O1375" i="1"/>
  <c r="N1376" i="1"/>
  <c r="O1376" i="1"/>
  <c r="N1377" i="1"/>
  <c r="O1377" i="1"/>
  <c r="N1378" i="1"/>
  <c r="O1378" i="1"/>
  <c r="N1379" i="1"/>
  <c r="O1379" i="1"/>
  <c r="N1380" i="1"/>
  <c r="O1380" i="1"/>
  <c r="N1381" i="1"/>
  <c r="O1381" i="1"/>
  <c r="N1382" i="1"/>
  <c r="O1382" i="1"/>
  <c r="N1383" i="1"/>
  <c r="O1383" i="1"/>
  <c r="N1384" i="1"/>
  <c r="O1384" i="1"/>
  <c r="N1385" i="1"/>
  <c r="O1385" i="1"/>
  <c r="N1386" i="1"/>
  <c r="O1386" i="1"/>
  <c r="N1387" i="1"/>
  <c r="O1387" i="1"/>
  <c r="N1388" i="1"/>
  <c r="O1388" i="1"/>
  <c r="N1389" i="1"/>
  <c r="O1389" i="1"/>
  <c r="N1390" i="1"/>
  <c r="O1390" i="1"/>
  <c r="N1391" i="1"/>
  <c r="O1391" i="1"/>
  <c r="N1392" i="1"/>
  <c r="O1392" i="1"/>
  <c r="N1393" i="1"/>
  <c r="O1393" i="1"/>
  <c r="N1394" i="1"/>
  <c r="O1394" i="1"/>
  <c r="N1395" i="1"/>
  <c r="O1395" i="1"/>
  <c r="N1396" i="1"/>
  <c r="O1396" i="1"/>
  <c r="N1397" i="1"/>
  <c r="O1397" i="1"/>
  <c r="N1398" i="1"/>
  <c r="O1398" i="1"/>
  <c r="N157" i="1"/>
  <c r="O157" i="1"/>
  <c r="N158" i="1"/>
  <c r="O158" i="1"/>
  <c r="N159" i="1"/>
  <c r="O159" i="1"/>
  <c r="N160" i="1"/>
  <c r="O160" i="1"/>
  <c r="N161" i="1"/>
  <c r="O161" i="1"/>
  <c r="N162" i="1"/>
  <c r="O162" i="1"/>
  <c r="N163" i="1"/>
  <c r="O163" i="1"/>
  <c r="N164" i="1"/>
  <c r="O164" i="1"/>
  <c r="N165" i="1"/>
  <c r="O165" i="1"/>
  <c r="N166" i="1"/>
  <c r="O166" i="1"/>
  <c r="N167" i="1"/>
  <c r="O167" i="1"/>
  <c r="N168" i="1"/>
  <c r="O168" i="1"/>
  <c r="N169" i="1"/>
  <c r="O169" i="1"/>
  <c r="N170" i="1"/>
  <c r="O170" i="1"/>
  <c r="N171" i="1"/>
  <c r="O171" i="1"/>
  <c r="N172" i="1"/>
  <c r="O172" i="1"/>
  <c r="B35" i="2"/>
  <c r="B36" i="2"/>
  <c r="B37" i="2"/>
  <c r="B38" i="2"/>
  <c r="B39" i="2"/>
  <c r="B40" i="2"/>
  <c r="B41" i="2"/>
  <c r="B42" i="2"/>
  <c r="B43" i="2"/>
  <c r="L165" i="1"/>
  <c r="M165" i="1" s="1"/>
  <c r="L166" i="1"/>
  <c r="M166" i="1" s="1"/>
  <c r="L167" i="1"/>
  <c r="L168" i="1"/>
  <c r="L169" i="1"/>
  <c r="L170" i="1"/>
  <c r="L171" i="1"/>
  <c r="L186" i="1" l="1"/>
  <c r="M174" i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67" i="1"/>
  <c r="M168" i="1" s="1"/>
  <c r="M169" i="1" s="1"/>
  <c r="M170" i="1" s="1"/>
  <c r="M171" i="1" s="1"/>
  <c r="L172" i="1"/>
  <c r="L157" i="1"/>
  <c r="M157" i="1" s="1"/>
  <c r="L158" i="1"/>
  <c r="L159" i="1"/>
  <c r="L160" i="1"/>
  <c r="L161" i="1"/>
  <c r="L162" i="1"/>
  <c r="L163" i="1"/>
  <c r="L164" i="1"/>
  <c r="Y2" i="2"/>
  <c r="Y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4" i="2"/>
  <c r="Y25" i="2"/>
  <c r="E28" i="2"/>
  <c r="O156" i="1"/>
  <c r="N156" i="1"/>
  <c r="O155" i="1"/>
  <c r="N155" i="1"/>
  <c r="O154" i="1"/>
  <c r="N154" i="1"/>
  <c r="O153" i="1"/>
  <c r="N153" i="1"/>
  <c r="L153" i="1"/>
  <c r="M153" i="1" s="1"/>
  <c r="L154" i="1"/>
  <c r="L155" i="1"/>
  <c r="L156" i="1"/>
  <c r="B45" i="2"/>
  <c r="B49" i="2"/>
  <c r="B53" i="2"/>
  <c r="B57" i="2"/>
  <c r="B61" i="2"/>
  <c r="B65" i="2"/>
  <c r="B69" i="2"/>
  <c r="B73" i="2"/>
  <c r="B77" i="2"/>
  <c r="B81" i="2"/>
  <c r="B85" i="2"/>
  <c r="B89" i="2"/>
  <c r="B93" i="2"/>
  <c r="B97" i="2"/>
  <c r="B101" i="2"/>
  <c r="B105" i="2"/>
  <c r="B109" i="2"/>
  <c r="B113" i="2"/>
  <c r="B117" i="2"/>
  <c r="B121" i="2"/>
  <c r="B125" i="2"/>
  <c r="B129" i="2"/>
  <c r="B133" i="2"/>
  <c r="B137" i="2"/>
  <c r="B141" i="2"/>
  <c r="B145" i="2"/>
  <c r="B149" i="2"/>
  <c r="B153" i="2"/>
  <c r="B157" i="2"/>
  <c r="B160" i="2"/>
  <c r="B162" i="2"/>
  <c r="B164" i="2"/>
  <c r="B166" i="2"/>
  <c r="B168" i="2"/>
  <c r="B170" i="2"/>
  <c r="B172" i="2"/>
  <c r="B174" i="2"/>
  <c r="B176" i="2"/>
  <c r="B178" i="2"/>
  <c r="B180" i="2"/>
  <c r="B182" i="2"/>
  <c r="B184" i="2"/>
  <c r="B186" i="2"/>
  <c r="B188" i="2"/>
  <c r="B190" i="2"/>
  <c r="B192" i="2"/>
  <c r="B194" i="2"/>
  <c r="B196" i="2"/>
  <c r="B198" i="2"/>
  <c r="B200" i="2"/>
  <c r="B202" i="2"/>
  <c r="B204" i="2"/>
  <c r="B206" i="2"/>
  <c r="B208" i="2"/>
  <c r="B210" i="2"/>
  <c r="B212" i="2"/>
  <c r="B214" i="2"/>
  <c r="B216" i="2"/>
  <c r="B218" i="2"/>
  <c r="B220" i="2"/>
  <c r="B222" i="2"/>
  <c r="B224" i="2"/>
  <c r="B226" i="2"/>
  <c r="B228" i="2"/>
  <c r="B230" i="2"/>
  <c r="B232" i="2"/>
  <c r="B234" i="2"/>
  <c r="B236" i="2"/>
  <c r="B238" i="2"/>
  <c r="B240" i="2"/>
  <c r="B242" i="2"/>
  <c r="B244" i="2"/>
  <c r="B246" i="2"/>
  <c r="B248" i="2"/>
  <c r="B250" i="2"/>
  <c r="B252" i="2"/>
  <c r="B254" i="2"/>
  <c r="B256" i="2"/>
  <c r="B258" i="2"/>
  <c r="B260" i="2"/>
  <c r="B262" i="2"/>
  <c r="B263" i="2"/>
  <c r="X3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34" i="2"/>
  <c r="N2" i="1"/>
  <c r="H31" i="2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E31" i="2" l="1"/>
  <c r="F31" i="2"/>
  <c r="M186" i="1"/>
  <c r="L187" i="1"/>
  <c r="M172" i="1"/>
  <c r="M158" i="1"/>
  <c r="M159" i="1"/>
  <c r="M160" i="1" s="1"/>
  <c r="M161" i="1" s="1"/>
  <c r="M162" i="1" s="1"/>
  <c r="M163" i="1" s="1"/>
  <c r="M164" i="1" s="1"/>
  <c r="B34" i="2"/>
  <c r="B47" i="2"/>
  <c r="B51" i="2"/>
  <c r="B55" i="2"/>
  <c r="B59" i="2"/>
  <c r="B63" i="2"/>
  <c r="B67" i="2"/>
  <c r="B71" i="2"/>
  <c r="B75" i="2"/>
  <c r="B79" i="2"/>
  <c r="B83" i="2"/>
  <c r="B87" i="2"/>
  <c r="B91" i="2"/>
  <c r="B95" i="2"/>
  <c r="B99" i="2"/>
  <c r="B103" i="2"/>
  <c r="B107" i="2"/>
  <c r="B111" i="2"/>
  <c r="B115" i="2"/>
  <c r="B119" i="2"/>
  <c r="B123" i="2"/>
  <c r="B127" i="2"/>
  <c r="B131" i="2"/>
  <c r="B135" i="2"/>
  <c r="B139" i="2"/>
  <c r="B143" i="2"/>
  <c r="B147" i="2"/>
  <c r="B151" i="2"/>
  <c r="B155" i="2"/>
  <c r="B159" i="2"/>
  <c r="B161" i="2"/>
  <c r="B163" i="2"/>
  <c r="B165" i="2"/>
  <c r="B167" i="2"/>
  <c r="B169" i="2"/>
  <c r="B171" i="2"/>
  <c r="B173" i="2"/>
  <c r="B175" i="2"/>
  <c r="B177" i="2"/>
  <c r="B179" i="2"/>
  <c r="B181" i="2"/>
  <c r="B183" i="2"/>
  <c r="B185" i="2"/>
  <c r="B187" i="2"/>
  <c r="B189" i="2"/>
  <c r="B191" i="2"/>
  <c r="B193" i="2"/>
  <c r="B195" i="2"/>
  <c r="B197" i="2"/>
  <c r="B199" i="2"/>
  <c r="B201" i="2"/>
  <c r="B203" i="2"/>
  <c r="B205" i="2"/>
  <c r="B207" i="2"/>
  <c r="B209" i="2"/>
  <c r="B211" i="2"/>
  <c r="B213" i="2"/>
  <c r="B215" i="2"/>
  <c r="B217" i="2"/>
  <c r="B219" i="2"/>
  <c r="B221" i="2"/>
  <c r="B223" i="2"/>
  <c r="B225" i="2"/>
  <c r="B227" i="2"/>
  <c r="B229" i="2"/>
  <c r="B231" i="2"/>
  <c r="B233" i="2"/>
  <c r="B235" i="2"/>
  <c r="B237" i="2"/>
  <c r="B239" i="2"/>
  <c r="B241" i="2"/>
  <c r="B243" i="2"/>
  <c r="B245" i="2"/>
  <c r="B247" i="2"/>
  <c r="B249" i="2"/>
  <c r="B251" i="2"/>
  <c r="B253" i="2"/>
  <c r="B255" i="2"/>
  <c r="B257" i="2"/>
  <c r="B259" i="2"/>
  <c r="B261" i="2"/>
  <c r="B158" i="2"/>
  <c r="B156" i="2"/>
  <c r="B154" i="2"/>
  <c r="B152" i="2"/>
  <c r="B150" i="2"/>
  <c r="B148" i="2"/>
  <c r="B146" i="2"/>
  <c r="B144" i="2"/>
  <c r="B142" i="2"/>
  <c r="B140" i="2"/>
  <c r="B138" i="2"/>
  <c r="B136" i="2"/>
  <c r="B134" i="2"/>
  <c r="B132" i="2"/>
  <c r="B130" i="2"/>
  <c r="B128" i="2"/>
  <c r="B126" i="2"/>
  <c r="B124" i="2"/>
  <c r="B122" i="2"/>
  <c r="B120" i="2"/>
  <c r="B118" i="2"/>
  <c r="B116" i="2"/>
  <c r="B114" i="2"/>
  <c r="B112" i="2"/>
  <c r="B110" i="2"/>
  <c r="B108" i="2"/>
  <c r="B106" i="2"/>
  <c r="B104" i="2"/>
  <c r="B102" i="2"/>
  <c r="B100" i="2"/>
  <c r="B98" i="2"/>
  <c r="B96" i="2"/>
  <c r="B94" i="2"/>
  <c r="B92" i="2"/>
  <c r="B90" i="2"/>
  <c r="B88" i="2"/>
  <c r="B86" i="2"/>
  <c r="B84" i="2"/>
  <c r="B82" i="2"/>
  <c r="B80" i="2"/>
  <c r="B78" i="2"/>
  <c r="B76" i="2"/>
  <c r="B74" i="2"/>
  <c r="B72" i="2"/>
  <c r="B70" i="2"/>
  <c r="B68" i="2"/>
  <c r="B66" i="2"/>
  <c r="B64" i="2"/>
  <c r="B62" i="2"/>
  <c r="B60" i="2"/>
  <c r="B58" i="2"/>
  <c r="B56" i="2"/>
  <c r="B54" i="2"/>
  <c r="B52" i="2"/>
  <c r="B50" i="2"/>
  <c r="B48" i="2"/>
  <c r="B46" i="2"/>
  <c r="B44" i="2"/>
  <c r="M154" i="1"/>
  <c r="M155" i="1" s="1"/>
  <c r="M156" i="1" s="1"/>
  <c r="Z3" i="2"/>
  <c r="C34" i="2"/>
  <c r="E34" i="2" s="1"/>
  <c r="C262" i="2"/>
  <c r="C260" i="2"/>
  <c r="C258" i="2"/>
  <c r="C256" i="2"/>
  <c r="C254" i="2"/>
  <c r="C252" i="2"/>
  <c r="C250" i="2"/>
  <c r="C248" i="2"/>
  <c r="C246" i="2"/>
  <c r="C244" i="2"/>
  <c r="C242" i="2"/>
  <c r="C240" i="2"/>
  <c r="C238" i="2"/>
  <c r="C236" i="2"/>
  <c r="C234" i="2"/>
  <c r="C232" i="2"/>
  <c r="C230" i="2"/>
  <c r="C228" i="2"/>
  <c r="C226" i="2"/>
  <c r="C224" i="2"/>
  <c r="C222" i="2"/>
  <c r="C220" i="2"/>
  <c r="C218" i="2"/>
  <c r="C216" i="2"/>
  <c r="C214" i="2"/>
  <c r="C212" i="2"/>
  <c r="C210" i="2"/>
  <c r="C208" i="2"/>
  <c r="C206" i="2"/>
  <c r="C204" i="2"/>
  <c r="C202" i="2"/>
  <c r="C200" i="2"/>
  <c r="C198" i="2"/>
  <c r="C196" i="2"/>
  <c r="C194" i="2"/>
  <c r="C192" i="2"/>
  <c r="C190" i="2"/>
  <c r="C188" i="2"/>
  <c r="C186" i="2"/>
  <c r="C184" i="2"/>
  <c r="C182" i="2"/>
  <c r="C180" i="2"/>
  <c r="C178" i="2"/>
  <c r="C176" i="2"/>
  <c r="C174" i="2"/>
  <c r="C172" i="2"/>
  <c r="C170" i="2"/>
  <c r="C168" i="2"/>
  <c r="C166" i="2"/>
  <c r="C164" i="2"/>
  <c r="C162" i="2"/>
  <c r="C160" i="2"/>
  <c r="C158" i="2"/>
  <c r="C156" i="2"/>
  <c r="C154" i="2"/>
  <c r="C152" i="2"/>
  <c r="C150" i="2"/>
  <c r="C148" i="2"/>
  <c r="C146" i="2"/>
  <c r="C144" i="2"/>
  <c r="C142" i="2"/>
  <c r="C140" i="2"/>
  <c r="C138" i="2"/>
  <c r="C136" i="2"/>
  <c r="C134" i="2"/>
  <c r="C132" i="2"/>
  <c r="C130" i="2"/>
  <c r="C128" i="2"/>
  <c r="C126" i="2"/>
  <c r="C124" i="2"/>
  <c r="C122" i="2"/>
  <c r="C120" i="2"/>
  <c r="E120" i="2" s="1"/>
  <c r="C118" i="2"/>
  <c r="C116" i="2"/>
  <c r="C114" i="2"/>
  <c r="C112" i="2"/>
  <c r="C110" i="2"/>
  <c r="C108" i="2"/>
  <c r="C106" i="2"/>
  <c r="C104" i="2"/>
  <c r="C102" i="2"/>
  <c r="C100" i="2"/>
  <c r="C98" i="2"/>
  <c r="C96" i="2"/>
  <c r="C94" i="2"/>
  <c r="C92" i="2"/>
  <c r="C90" i="2"/>
  <c r="C88" i="2"/>
  <c r="C86" i="2"/>
  <c r="C84" i="2"/>
  <c r="C82" i="2"/>
  <c r="C80" i="2"/>
  <c r="C78" i="2"/>
  <c r="C76" i="2"/>
  <c r="C74" i="2"/>
  <c r="C72" i="2"/>
  <c r="C70" i="2"/>
  <c r="C68" i="2"/>
  <c r="C66" i="2"/>
  <c r="C64" i="2"/>
  <c r="C60" i="2"/>
  <c r="C56" i="2"/>
  <c r="C52" i="2"/>
  <c r="C48" i="2"/>
  <c r="C44" i="2"/>
  <c r="C40" i="2"/>
  <c r="C36" i="2"/>
  <c r="C35" i="2"/>
  <c r="E35" i="2" s="1"/>
  <c r="C37" i="2"/>
  <c r="E37" i="2" s="1"/>
  <c r="C39" i="2"/>
  <c r="E39" i="2" s="1"/>
  <c r="C41" i="2"/>
  <c r="E41" i="2" s="1"/>
  <c r="C43" i="2"/>
  <c r="E43" i="2" s="1"/>
  <c r="C45" i="2"/>
  <c r="E45" i="2" s="1"/>
  <c r="C47" i="2"/>
  <c r="E47" i="2" s="1"/>
  <c r="C49" i="2"/>
  <c r="E49" i="2" s="1"/>
  <c r="C51" i="2"/>
  <c r="E51" i="2" s="1"/>
  <c r="C53" i="2"/>
  <c r="E53" i="2" s="1"/>
  <c r="C55" i="2"/>
  <c r="E55" i="2" s="1"/>
  <c r="C57" i="2"/>
  <c r="E57" i="2" s="1"/>
  <c r="C59" i="2"/>
  <c r="E59" i="2" s="1"/>
  <c r="C61" i="2"/>
  <c r="E61" i="2" s="1"/>
  <c r="C63" i="2"/>
  <c r="E63" i="2" s="1"/>
  <c r="C263" i="2"/>
  <c r="E263" i="2" s="1"/>
  <c r="C261" i="2"/>
  <c r="E261" i="2" s="1"/>
  <c r="C259" i="2"/>
  <c r="E259" i="2" s="1"/>
  <c r="C257" i="2"/>
  <c r="E257" i="2" s="1"/>
  <c r="C255" i="2"/>
  <c r="E255" i="2" s="1"/>
  <c r="C253" i="2"/>
  <c r="E253" i="2" s="1"/>
  <c r="C251" i="2"/>
  <c r="E251" i="2" s="1"/>
  <c r="C249" i="2"/>
  <c r="E249" i="2" s="1"/>
  <c r="C247" i="2"/>
  <c r="E247" i="2" s="1"/>
  <c r="C245" i="2"/>
  <c r="E245" i="2" s="1"/>
  <c r="C243" i="2"/>
  <c r="E243" i="2" s="1"/>
  <c r="C241" i="2"/>
  <c r="E241" i="2" s="1"/>
  <c r="C239" i="2"/>
  <c r="E239" i="2" s="1"/>
  <c r="C237" i="2"/>
  <c r="E237" i="2" s="1"/>
  <c r="C235" i="2"/>
  <c r="E235" i="2" s="1"/>
  <c r="C233" i="2"/>
  <c r="E233" i="2" s="1"/>
  <c r="C231" i="2"/>
  <c r="E231" i="2" s="1"/>
  <c r="C229" i="2"/>
  <c r="E229" i="2" s="1"/>
  <c r="C227" i="2"/>
  <c r="E227" i="2" s="1"/>
  <c r="C225" i="2"/>
  <c r="E225" i="2" s="1"/>
  <c r="C223" i="2"/>
  <c r="E223" i="2" s="1"/>
  <c r="C221" i="2"/>
  <c r="E221" i="2" s="1"/>
  <c r="C219" i="2"/>
  <c r="E219" i="2" s="1"/>
  <c r="C217" i="2"/>
  <c r="E217" i="2" s="1"/>
  <c r="C215" i="2"/>
  <c r="E215" i="2" s="1"/>
  <c r="C213" i="2"/>
  <c r="E213" i="2" s="1"/>
  <c r="C211" i="2"/>
  <c r="E211" i="2" s="1"/>
  <c r="C209" i="2"/>
  <c r="E209" i="2" s="1"/>
  <c r="C207" i="2"/>
  <c r="E207" i="2" s="1"/>
  <c r="C205" i="2"/>
  <c r="E205" i="2" s="1"/>
  <c r="C203" i="2"/>
  <c r="E203" i="2" s="1"/>
  <c r="C201" i="2"/>
  <c r="E201" i="2" s="1"/>
  <c r="C199" i="2"/>
  <c r="E199" i="2" s="1"/>
  <c r="C197" i="2"/>
  <c r="E197" i="2" s="1"/>
  <c r="C195" i="2"/>
  <c r="E195" i="2" s="1"/>
  <c r="C193" i="2"/>
  <c r="E193" i="2" s="1"/>
  <c r="C191" i="2"/>
  <c r="E191" i="2" s="1"/>
  <c r="C189" i="2"/>
  <c r="E189" i="2" s="1"/>
  <c r="C187" i="2"/>
  <c r="E187" i="2" s="1"/>
  <c r="C185" i="2"/>
  <c r="E185" i="2" s="1"/>
  <c r="C183" i="2"/>
  <c r="E183" i="2" s="1"/>
  <c r="C181" i="2"/>
  <c r="E181" i="2" s="1"/>
  <c r="C179" i="2"/>
  <c r="E179" i="2" s="1"/>
  <c r="C177" i="2"/>
  <c r="E177" i="2" s="1"/>
  <c r="C175" i="2"/>
  <c r="E175" i="2" s="1"/>
  <c r="C173" i="2"/>
  <c r="E173" i="2" s="1"/>
  <c r="C171" i="2"/>
  <c r="E171" i="2" s="1"/>
  <c r="C169" i="2"/>
  <c r="E169" i="2" s="1"/>
  <c r="C167" i="2"/>
  <c r="E167" i="2" s="1"/>
  <c r="C165" i="2"/>
  <c r="E165" i="2" s="1"/>
  <c r="C163" i="2"/>
  <c r="E163" i="2" s="1"/>
  <c r="C161" i="2"/>
  <c r="E161" i="2" s="1"/>
  <c r="C159" i="2"/>
  <c r="E159" i="2" s="1"/>
  <c r="C157" i="2"/>
  <c r="E157" i="2" s="1"/>
  <c r="C155" i="2"/>
  <c r="E155" i="2" s="1"/>
  <c r="C153" i="2"/>
  <c r="E153" i="2" s="1"/>
  <c r="C151" i="2"/>
  <c r="E151" i="2" s="1"/>
  <c r="C149" i="2"/>
  <c r="E149" i="2" s="1"/>
  <c r="C147" i="2"/>
  <c r="E147" i="2" s="1"/>
  <c r="C145" i="2"/>
  <c r="E145" i="2" s="1"/>
  <c r="C143" i="2"/>
  <c r="E143" i="2" s="1"/>
  <c r="C141" i="2"/>
  <c r="E141" i="2" s="1"/>
  <c r="C139" i="2"/>
  <c r="E139" i="2" s="1"/>
  <c r="C137" i="2"/>
  <c r="E137" i="2" s="1"/>
  <c r="C135" i="2"/>
  <c r="E135" i="2" s="1"/>
  <c r="C133" i="2"/>
  <c r="E133" i="2" s="1"/>
  <c r="C131" i="2"/>
  <c r="E131" i="2" s="1"/>
  <c r="C129" i="2"/>
  <c r="E129" i="2" s="1"/>
  <c r="C127" i="2"/>
  <c r="E127" i="2" s="1"/>
  <c r="C125" i="2"/>
  <c r="E125" i="2" s="1"/>
  <c r="C123" i="2"/>
  <c r="E123" i="2" s="1"/>
  <c r="C121" i="2"/>
  <c r="E121" i="2" s="1"/>
  <c r="C119" i="2"/>
  <c r="E119" i="2" s="1"/>
  <c r="C117" i="2"/>
  <c r="E117" i="2" s="1"/>
  <c r="C115" i="2"/>
  <c r="E115" i="2" s="1"/>
  <c r="C113" i="2"/>
  <c r="E113" i="2" s="1"/>
  <c r="C111" i="2"/>
  <c r="E111" i="2" s="1"/>
  <c r="C109" i="2"/>
  <c r="E109" i="2" s="1"/>
  <c r="C107" i="2"/>
  <c r="E107" i="2" s="1"/>
  <c r="C105" i="2"/>
  <c r="E105" i="2" s="1"/>
  <c r="C103" i="2"/>
  <c r="E103" i="2" s="1"/>
  <c r="C101" i="2"/>
  <c r="E101" i="2" s="1"/>
  <c r="C99" i="2"/>
  <c r="E99" i="2" s="1"/>
  <c r="C97" i="2"/>
  <c r="E97" i="2" s="1"/>
  <c r="C95" i="2"/>
  <c r="E95" i="2" s="1"/>
  <c r="C93" i="2"/>
  <c r="E93" i="2" s="1"/>
  <c r="C91" i="2"/>
  <c r="E91" i="2" s="1"/>
  <c r="C89" i="2"/>
  <c r="E89" i="2" s="1"/>
  <c r="C87" i="2"/>
  <c r="E87" i="2" s="1"/>
  <c r="C85" i="2"/>
  <c r="E85" i="2" s="1"/>
  <c r="C83" i="2"/>
  <c r="E83" i="2" s="1"/>
  <c r="C81" i="2"/>
  <c r="E81" i="2" s="1"/>
  <c r="C79" i="2"/>
  <c r="E79" i="2" s="1"/>
  <c r="C77" i="2"/>
  <c r="E77" i="2" s="1"/>
  <c r="C75" i="2"/>
  <c r="E75" i="2" s="1"/>
  <c r="C73" i="2"/>
  <c r="E73" i="2" s="1"/>
  <c r="C71" i="2"/>
  <c r="E71" i="2" s="1"/>
  <c r="C69" i="2"/>
  <c r="E69" i="2" s="1"/>
  <c r="C67" i="2"/>
  <c r="E67" i="2" s="1"/>
  <c r="C65" i="2"/>
  <c r="E65" i="2" s="1"/>
  <c r="C62" i="2"/>
  <c r="E62" i="2" s="1"/>
  <c r="C58" i="2"/>
  <c r="E58" i="2" s="1"/>
  <c r="C54" i="2"/>
  <c r="E54" i="2" s="1"/>
  <c r="C50" i="2"/>
  <c r="E50" i="2" s="1"/>
  <c r="C46" i="2"/>
  <c r="E46" i="2" s="1"/>
  <c r="C42" i="2"/>
  <c r="E42" i="2" s="1"/>
  <c r="C38" i="2"/>
  <c r="E38" i="2" s="1"/>
  <c r="Z2" i="2"/>
  <c r="Z24" i="2"/>
  <c r="Z22" i="2"/>
  <c r="Z20" i="2"/>
  <c r="Z18" i="2"/>
  <c r="Z16" i="2"/>
  <c r="Z14" i="2"/>
  <c r="Z12" i="2"/>
  <c r="Z10" i="2"/>
  <c r="Z8" i="2"/>
  <c r="Z6" i="2"/>
  <c r="Z4" i="2"/>
  <c r="Z25" i="2"/>
  <c r="Z23" i="2"/>
  <c r="Z21" i="2"/>
  <c r="Z19" i="2"/>
  <c r="Z17" i="2"/>
  <c r="Z15" i="2"/>
  <c r="Z13" i="2"/>
  <c r="Z11" i="2"/>
  <c r="Z9" i="2"/>
  <c r="Z7" i="2"/>
  <c r="Z5" i="2"/>
  <c r="M187" i="1" l="1"/>
  <c r="L188" i="1"/>
  <c r="E40" i="2"/>
  <c r="E48" i="2"/>
  <c r="E56" i="2"/>
  <c r="E64" i="2"/>
  <c r="E68" i="2"/>
  <c r="E72" i="2"/>
  <c r="E76" i="2"/>
  <c r="E80" i="2"/>
  <c r="E84" i="2"/>
  <c r="E88" i="2"/>
  <c r="E92" i="2"/>
  <c r="E96" i="2"/>
  <c r="E100" i="2"/>
  <c r="E104" i="2"/>
  <c r="E108" i="2"/>
  <c r="E112" i="2"/>
  <c r="E116" i="2"/>
  <c r="E124" i="2"/>
  <c r="E128" i="2"/>
  <c r="E132" i="2"/>
  <c r="E136" i="2"/>
  <c r="E140" i="2"/>
  <c r="E144" i="2"/>
  <c r="E148" i="2"/>
  <c r="E152" i="2"/>
  <c r="E156" i="2"/>
  <c r="E160" i="2"/>
  <c r="E164" i="2"/>
  <c r="E168" i="2"/>
  <c r="E172" i="2"/>
  <c r="E176" i="2"/>
  <c r="E180" i="2"/>
  <c r="E184" i="2"/>
  <c r="E188" i="2"/>
  <c r="E192" i="2"/>
  <c r="E196" i="2"/>
  <c r="E200" i="2"/>
  <c r="E204" i="2"/>
  <c r="E208" i="2"/>
  <c r="E212" i="2"/>
  <c r="E216" i="2"/>
  <c r="E220" i="2"/>
  <c r="E224" i="2"/>
  <c r="E228" i="2"/>
  <c r="E232" i="2"/>
  <c r="E236" i="2"/>
  <c r="E240" i="2"/>
  <c r="E244" i="2"/>
  <c r="E248" i="2"/>
  <c r="E252" i="2"/>
  <c r="E256" i="2"/>
  <c r="E260" i="2"/>
  <c r="E36" i="2"/>
  <c r="E44" i="2"/>
  <c r="E52" i="2"/>
  <c r="E60" i="2"/>
  <c r="E66" i="2"/>
  <c r="E70" i="2"/>
  <c r="E74" i="2"/>
  <c r="E78" i="2"/>
  <c r="E82" i="2"/>
  <c r="E86" i="2"/>
  <c r="E90" i="2"/>
  <c r="E94" i="2"/>
  <c r="E98" i="2"/>
  <c r="E102" i="2"/>
  <c r="E106" i="2"/>
  <c r="E110" i="2"/>
  <c r="E114" i="2"/>
  <c r="E118" i="2"/>
  <c r="E122" i="2"/>
  <c r="E126" i="2"/>
  <c r="E130" i="2"/>
  <c r="E134" i="2"/>
  <c r="E138" i="2"/>
  <c r="E142" i="2"/>
  <c r="E146" i="2"/>
  <c r="E150" i="2"/>
  <c r="E154" i="2"/>
  <c r="E158" i="2"/>
  <c r="E162" i="2"/>
  <c r="E166" i="2"/>
  <c r="E170" i="2"/>
  <c r="E174" i="2"/>
  <c r="E178" i="2"/>
  <c r="E182" i="2"/>
  <c r="E186" i="2"/>
  <c r="E190" i="2"/>
  <c r="E194" i="2"/>
  <c r="E198" i="2"/>
  <c r="E202" i="2"/>
  <c r="E206" i="2"/>
  <c r="E210" i="2"/>
  <c r="E214" i="2"/>
  <c r="E218" i="2"/>
  <c r="E222" i="2"/>
  <c r="E226" i="2"/>
  <c r="E230" i="2"/>
  <c r="E234" i="2"/>
  <c r="E238" i="2"/>
  <c r="E242" i="2"/>
  <c r="E246" i="2"/>
  <c r="E250" i="2"/>
  <c r="E254" i="2"/>
  <c r="E258" i="2"/>
  <c r="E262" i="2"/>
  <c r="L4" i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2" i="1"/>
  <c r="L3" i="1" s="1"/>
  <c r="M188" i="1" l="1"/>
  <c r="L189" i="1"/>
  <c r="L121" i="1"/>
  <c r="L122" i="1" s="1"/>
  <c r="L123" i="1" s="1"/>
  <c r="L124" i="1" s="1"/>
  <c r="L125" i="1" s="1"/>
  <c r="L126" i="1"/>
  <c r="Q1" i="1"/>
  <c r="M189" i="1" l="1"/>
  <c r="L190" i="1"/>
  <c r="L127" i="1"/>
  <c r="H28" i="2"/>
  <c r="I28" i="2" s="1"/>
  <c r="M190" i="1" l="1"/>
  <c r="L191" i="1"/>
  <c r="L128" i="1"/>
  <c r="M191" i="1" l="1"/>
  <c r="L192" i="1"/>
  <c r="L129" i="1"/>
  <c r="F28" i="2"/>
  <c r="M192" i="1" l="1"/>
  <c r="L193" i="1"/>
  <c r="L130" i="1"/>
  <c r="I29" i="2"/>
  <c r="E29" i="2"/>
  <c r="F29" i="2" s="1"/>
  <c r="M193" i="1" l="1"/>
  <c r="L194" i="1"/>
  <c r="L131" i="1"/>
  <c r="M194" i="1" l="1"/>
  <c r="L195" i="1"/>
  <c r="L132" i="1"/>
  <c r="M21" i="1"/>
  <c r="M22" i="1" s="1"/>
  <c r="M195" i="1" l="1"/>
  <c r="L196" i="1"/>
  <c r="L133" i="1"/>
  <c r="M23" i="1"/>
  <c r="M196" i="1" l="1"/>
  <c r="L197" i="1"/>
  <c r="L134" i="1"/>
  <c r="M24" i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197" i="1" l="1"/>
  <c r="L198" i="1"/>
  <c r="L135" i="1"/>
  <c r="M96" i="1"/>
  <c r="M198" i="1" l="1"/>
  <c r="L199" i="1"/>
  <c r="L136" i="1"/>
  <c r="M97" i="1"/>
  <c r="M199" i="1" l="1"/>
  <c r="L200" i="1"/>
  <c r="L137" i="1"/>
  <c r="M98" i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200" i="1" l="1"/>
  <c r="L201" i="1"/>
  <c r="L138" i="1"/>
  <c r="M113" i="1"/>
  <c r="M201" i="1" l="1"/>
  <c r="L202" i="1"/>
  <c r="L139" i="1"/>
  <c r="M114" i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202" i="1" l="1"/>
  <c r="L203" i="1"/>
  <c r="M139" i="1"/>
  <c r="L140" i="1"/>
  <c r="M203" i="1" l="1"/>
  <c r="L204" i="1"/>
  <c r="L141" i="1"/>
  <c r="M140" i="1"/>
  <c r="M204" i="1" l="1"/>
  <c r="L205" i="1"/>
  <c r="M141" i="1"/>
  <c r="L142" i="1"/>
  <c r="M205" i="1" l="1"/>
  <c r="L206" i="1"/>
  <c r="L143" i="1"/>
  <c r="L144" i="1" s="1"/>
  <c r="M142" i="1"/>
  <c r="M206" i="1" l="1"/>
  <c r="L207" i="1"/>
  <c r="M143" i="1"/>
  <c r="M207" i="1" l="1"/>
  <c r="L208" i="1"/>
  <c r="L145" i="1"/>
  <c r="M144" i="1"/>
  <c r="M208" i="1" l="1"/>
  <c r="L209" i="1"/>
  <c r="M145" i="1"/>
  <c r="L146" i="1"/>
  <c r="M209" i="1" l="1"/>
  <c r="L210" i="1"/>
  <c r="L147" i="1"/>
  <c r="L148" i="1" s="1"/>
  <c r="M146" i="1"/>
  <c r="M210" i="1" l="1"/>
  <c r="L211" i="1"/>
  <c r="L149" i="1"/>
  <c r="M147" i="1"/>
  <c r="M148" i="1" s="1"/>
  <c r="M211" i="1" l="1"/>
  <c r="L212" i="1"/>
  <c r="M149" i="1"/>
  <c r="L150" i="1"/>
  <c r="M212" i="1" l="1"/>
  <c r="L213" i="1"/>
  <c r="M150" i="1"/>
  <c r="L151" i="1"/>
  <c r="M213" i="1" l="1"/>
  <c r="L214" i="1"/>
  <c r="M151" i="1"/>
  <c r="L152" i="1"/>
  <c r="M214" i="1" l="1"/>
  <c r="L215" i="1"/>
  <c r="M152" i="1"/>
  <c r="M215" i="1" l="1"/>
  <c r="L216" i="1"/>
  <c r="M216" i="1" l="1"/>
  <c r="L217" i="1"/>
  <c r="M217" i="1" l="1"/>
  <c r="L218" i="1"/>
  <c r="M218" i="1" l="1"/>
  <c r="L219" i="1"/>
  <c r="M219" i="1" l="1"/>
  <c r="L220" i="1"/>
  <c r="M220" i="1" l="1"/>
  <c r="L221" i="1"/>
  <c r="M221" i="1" l="1"/>
  <c r="L222" i="1"/>
  <c r="M222" i="1" l="1"/>
  <c r="L223" i="1"/>
  <c r="M223" i="1" l="1"/>
  <c r="L224" i="1"/>
  <c r="M224" i="1" l="1"/>
  <c r="L225" i="1"/>
  <c r="M225" i="1" l="1"/>
  <c r="L226" i="1"/>
  <c r="M226" i="1" l="1"/>
  <c r="L227" i="1"/>
  <c r="M227" i="1" l="1"/>
  <c r="L228" i="1"/>
  <c r="M228" i="1" l="1"/>
  <c r="L229" i="1"/>
  <c r="M229" i="1" l="1"/>
  <c r="L230" i="1"/>
  <c r="M230" i="1" l="1"/>
  <c r="L231" i="1"/>
  <c r="M231" i="1" l="1"/>
  <c r="L232" i="1"/>
  <c r="M232" i="1" l="1"/>
  <c r="L233" i="1"/>
  <c r="M233" i="1" l="1"/>
  <c r="L234" i="1"/>
  <c r="M234" i="1" l="1"/>
  <c r="L235" i="1"/>
  <c r="M235" i="1" l="1"/>
  <c r="L236" i="1"/>
  <c r="M236" i="1" l="1"/>
  <c r="L237" i="1"/>
  <c r="M237" i="1" l="1"/>
  <c r="L238" i="1"/>
  <c r="M238" i="1" l="1"/>
  <c r="L239" i="1"/>
  <c r="M239" i="1" l="1"/>
  <c r="L240" i="1"/>
  <c r="M240" i="1" l="1"/>
  <c r="L241" i="1"/>
  <c r="M241" i="1" l="1"/>
  <c r="L242" i="1"/>
  <c r="M242" i="1" l="1"/>
  <c r="L243" i="1"/>
  <c r="M243" i="1" l="1"/>
  <c r="L244" i="1"/>
  <c r="M244" i="1" l="1"/>
  <c r="L245" i="1"/>
  <c r="M245" i="1" l="1"/>
  <c r="L246" i="1"/>
  <c r="M246" i="1" l="1"/>
  <c r="L247" i="1"/>
  <c r="M247" i="1" l="1"/>
  <c r="L248" i="1"/>
  <c r="M248" i="1" l="1"/>
  <c r="L249" i="1"/>
  <c r="M249" i="1" l="1"/>
  <c r="L250" i="1"/>
  <c r="M250" i="1" l="1"/>
  <c r="L251" i="1"/>
  <c r="M251" i="1" l="1"/>
  <c r="L252" i="1"/>
  <c r="M252" i="1" l="1"/>
  <c r="L253" i="1"/>
  <c r="M253" i="1" l="1"/>
  <c r="L254" i="1"/>
  <c r="M254" i="1" l="1"/>
  <c r="L255" i="1"/>
  <c r="M255" i="1" l="1"/>
  <c r="L256" i="1"/>
  <c r="M256" i="1" l="1"/>
  <c r="L257" i="1"/>
  <c r="M257" i="1" l="1"/>
  <c r="L258" i="1"/>
  <c r="L259" i="1" l="1"/>
  <c r="M258" i="1"/>
  <c r="L260" i="1" l="1"/>
  <c r="M259" i="1"/>
  <c r="L261" i="1" l="1"/>
  <c r="M260" i="1"/>
  <c r="L262" i="1" l="1"/>
  <c r="M261" i="1"/>
  <c r="L263" i="1" l="1"/>
  <c r="M262" i="1"/>
  <c r="L264" i="1" l="1"/>
  <c r="M263" i="1"/>
  <c r="L265" i="1" l="1"/>
  <c r="M264" i="1"/>
  <c r="L266" i="1" l="1"/>
  <c r="M265" i="1"/>
  <c r="L267" i="1" l="1"/>
  <c r="M266" i="1"/>
  <c r="L268" i="1" l="1"/>
  <c r="M267" i="1"/>
  <c r="L269" i="1" l="1"/>
  <c r="M268" i="1"/>
  <c r="L270" i="1" l="1"/>
  <c r="M269" i="1"/>
  <c r="L271" i="1" l="1"/>
  <c r="M270" i="1"/>
  <c r="L272" i="1" l="1"/>
  <c r="M271" i="1"/>
  <c r="L273" i="1" l="1"/>
  <c r="M272" i="1"/>
  <c r="L274" i="1" l="1"/>
  <c r="M273" i="1"/>
  <c r="L275" i="1" l="1"/>
  <c r="M274" i="1"/>
  <c r="L276" i="1" l="1"/>
  <c r="M275" i="1"/>
  <c r="L277" i="1" l="1"/>
  <c r="M276" i="1"/>
  <c r="L278" i="1" l="1"/>
  <c r="M277" i="1"/>
  <c r="L279" i="1" l="1"/>
  <c r="M278" i="1"/>
  <c r="L280" i="1" l="1"/>
  <c r="M279" i="1"/>
  <c r="L281" i="1" l="1"/>
  <c r="M280" i="1"/>
  <c r="L282" i="1" l="1"/>
  <c r="M281" i="1"/>
  <c r="L283" i="1" l="1"/>
  <c r="M282" i="1"/>
  <c r="L284" i="1" l="1"/>
  <c r="M283" i="1"/>
  <c r="L285" i="1" l="1"/>
  <c r="M284" i="1"/>
  <c r="L286" i="1" l="1"/>
  <c r="M285" i="1"/>
  <c r="L287" i="1" l="1"/>
  <c r="M286" i="1"/>
  <c r="L288" i="1" l="1"/>
  <c r="M287" i="1"/>
  <c r="L289" i="1" l="1"/>
  <c r="M288" i="1"/>
  <c r="L290" i="1" l="1"/>
  <c r="M289" i="1"/>
  <c r="L291" i="1" l="1"/>
  <c r="M290" i="1"/>
  <c r="L292" i="1" l="1"/>
  <c r="M291" i="1"/>
  <c r="L293" i="1" l="1"/>
  <c r="M292" i="1"/>
  <c r="L294" i="1" l="1"/>
  <c r="M293" i="1"/>
  <c r="L295" i="1" l="1"/>
  <c r="M294" i="1"/>
  <c r="L296" i="1" l="1"/>
  <c r="M295" i="1"/>
  <c r="L297" i="1" l="1"/>
  <c r="M296" i="1"/>
  <c r="L298" i="1" l="1"/>
  <c r="M297" i="1"/>
  <c r="L299" i="1" l="1"/>
  <c r="M298" i="1"/>
  <c r="L300" i="1" l="1"/>
  <c r="M299" i="1"/>
  <c r="L301" i="1" l="1"/>
  <c r="M300" i="1"/>
  <c r="L302" i="1" l="1"/>
  <c r="M301" i="1"/>
  <c r="L303" i="1" l="1"/>
  <c r="M302" i="1"/>
  <c r="L304" i="1" l="1"/>
  <c r="M303" i="1"/>
  <c r="L305" i="1" l="1"/>
  <c r="M304" i="1"/>
  <c r="L306" i="1" l="1"/>
  <c r="M305" i="1"/>
  <c r="L307" i="1" l="1"/>
  <c r="M306" i="1"/>
  <c r="L308" i="1" l="1"/>
  <c r="M307" i="1"/>
  <c r="L309" i="1" l="1"/>
  <c r="M308" i="1"/>
  <c r="L310" i="1" l="1"/>
  <c r="M309" i="1"/>
  <c r="L311" i="1" l="1"/>
  <c r="M310" i="1"/>
  <c r="L312" i="1" l="1"/>
  <c r="M311" i="1"/>
  <c r="L313" i="1" l="1"/>
  <c r="M312" i="1"/>
  <c r="L314" i="1" l="1"/>
  <c r="M313" i="1"/>
  <c r="L315" i="1" l="1"/>
  <c r="M314" i="1"/>
  <c r="L316" i="1" l="1"/>
  <c r="M315" i="1"/>
  <c r="L317" i="1" l="1"/>
  <c r="M316" i="1"/>
  <c r="L318" i="1" l="1"/>
  <c r="M317" i="1"/>
  <c r="L319" i="1" l="1"/>
  <c r="M318" i="1"/>
  <c r="L320" i="1" l="1"/>
  <c r="M319" i="1"/>
  <c r="L321" i="1" l="1"/>
  <c r="M320" i="1"/>
  <c r="L322" i="1" l="1"/>
  <c r="M321" i="1"/>
  <c r="L323" i="1" l="1"/>
  <c r="M322" i="1"/>
  <c r="L324" i="1" l="1"/>
  <c r="M323" i="1"/>
  <c r="L325" i="1" l="1"/>
  <c r="M324" i="1"/>
  <c r="L326" i="1" l="1"/>
  <c r="M325" i="1"/>
  <c r="L327" i="1" l="1"/>
  <c r="M326" i="1"/>
  <c r="L328" i="1" l="1"/>
  <c r="M327" i="1"/>
  <c r="L329" i="1" l="1"/>
  <c r="M328" i="1"/>
  <c r="L330" i="1" l="1"/>
  <c r="M329" i="1"/>
  <c r="L331" i="1" l="1"/>
  <c r="M330" i="1"/>
  <c r="L332" i="1" l="1"/>
  <c r="M331" i="1"/>
  <c r="L333" i="1" l="1"/>
  <c r="M332" i="1"/>
  <c r="L334" i="1" l="1"/>
  <c r="M333" i="1"/>
  <c r="L335" i="1" l="1"/>
  <c r="M334" i="1"/>
  <c r="L336" i="1" l="1"/>
  <c r="M335" i="1"/>
  <c r="L337" i="1" l="1"/>
  <c r="M336" i="1"/>
  <c r="L338" i="1" l="1"/>
  <c r="M337" i="1"/>
  <c r="L339" i="1" l="1"/>
  <c r="M338" i="1"/>
  <c r="L340" i="1" l="1"/>
  <c r="M339" i="1"/>
  <c r="L341" i="1" l="1"/>
  <c r="M340" i="1"/>
  <c r="L342" i="1" l="1"/>
  <c r="M341" i="1"/>
  <c r="L343" i="1" l="1"/>
  <c r="M342" i="1"/>
  <c r="L344" i="1" l="1"/>
  <c r="M343" i="1"/>
  <c r="L345" i="1" l="1"/>
  <c r="M344" i="1"/>
  <c r="L346" i="1" l="1"/>
  <c r="M345" i="1"/>
  <c r="L347" i="1" l="1"/>
  <c r="M346" i="1"/>
  <c r="L348" i="1" l="1"/>
  <c r="M347" i="1"/>
  <c r="L349" i="1" l="1"/>
  <c r="M348" i="1"/>
  <c r="L350" i="1" l="1"/>
  <c r="M349" i="1"/>
  <c r="L351" i="1" l="1"/>
  <c r="M350" i="1"/>
  <c r="L352" i="1" l="1"/>
  <c r="M351" i="1"/>
  <c r="L353" i="1" l="1"/>
  <c r="M352" i="1"/>
  <c r="L354" i="1" l="1"/>
  <c r="M353" i="1"/>
  <c r="L355" i="1" l="1"/>
  <c r="M354" i="1"/>
  <c r="L356" i="1" l="1"/>
  <c r="M355" i="1"/>
  <c r="L357" i="1" l="1"/>
  <c r="M356" i="1"/>
  <c r="L358" i="1" l="1"/>
  <c r="M357" i="1"/>
  <c r="L359" i="1" l="1"/>
  <c r="M358" i="1"/>
  <c r="L360" i="1" l="1"/>
  <c r="M359" i="1"/>
  <c r="L361" i="1" l="1"/>
  <c r="M360" i="1"/>
  <c r="L362" i="1" l="1"/>
  <c r="M361" i="1"/>
  <c r="L363" i="1" l="1"/>
  <c r="M362" i="1"/>
  <c r="L364" i="1" l="1"/>
  <c r="M363" i="1"/>
  <c r="L365" i="1" l="1"/>
  <c r="M364" i="1"/>
  <c r="L366" i="1" l="1"/>
  <c r="M365" i="1"/>
  <c r="L367" i="1" l="1"/>
  <c r="M366" i="1"/>
  <c r="L368" i="1" l="1"/>
  <c r="M367" i="1"/>
  <c r="L369" i="1" l="1"/>
  <c r="M368" i="1"/>
  <c r="L370" i="1" l="1"/>
  <c r="M369" i="1"/>
  <c r="L371" i="1" l="1"/>
  <c r="M370" i="1"/>
  <c r="L372" i="1" l="1"/>
  <c r="M371" i="1"/>
  <c r="L373" i="1" l="1"/>
  <c r="M372" i="1"/>
  <c r="L374" i="1" l="1"/>
  <c r="M373" i="1"/>
  <c r="L375" i="1" l="1"/>
  <c r="M374" i="1"/>
  <c r="L376" i="1" l="1"/>
  <c r="M375" i="1"/>
  <c r="L377" i="1" l="1"/>
  <c r="M376" i="1"/>
  <c r="L378" i="1" l="1"/>
  <c r="M377" i="1"/>
  <c r="L379" i="1" l="1"/>
  <c r="M378" i="1"/>
  <c r="L380" i="1" l="1"/>
  <c r="M379" i="1"/>
  <c r="L381" i="1" l="1"/>
  <c r="M380" i="1"/>
  <c r="L382" i="1" l="1"/>
  <c r="M381" i="1"/>
  <c r="L383" i="1" l="1"/>
  <c r="M382" i="1"/>
  <c r="L384" i="1" l="1"/>
  <c r="M383" i="1"/>
  <c r="L385" i="1" l="1"/>
  <c r="M384" i="1"/>
  <c r="L386" i="1" l="1"/>
  <c r="M385" i="1"/>
  <c r="L387" i="1" l="1"/>
  <c r="M386" i="1"/>
  <c r="L388" i="1" l="1"/>
  <c r="M387" i="1"/>
  <c r="L389" i="1" l="1"/>
  <c r="M388" i="1"/>
  <c r="L390" i="1" l="1"/>
  <c r="M389" i="1"/>
  <c r="L391" i="1" l="1"/>
  <c r="M390" i="1"/>
  <c r="L392" i="1" l="1"/>
  <c r="M391" i="1"/>
  <c r="L393" i="1" l="1"/>
  <c r="M392" i="1"/>
  <c r="L394" i="1" l="1"/>
  <c r="M393" i="1"/>
  <c r="L395" i="1" l="1"/>
  <c r="M394" i="1"/>
  <c r="L396" i="1" l="1"/>
  <c r="M395" i="1"/>
  <c r="L397" i="1" l="1"/>
  <c r="M396" i="1"/>
  <c r="L398" i="1" l="1"/>
  <c r="M397" i="1"/>
  <c r="L399" i="1" l="1"/>
  <c r="M398" i="1"/>
  <c r="L400" i="1" l="1"/>
  <c r="M399" i="1"/>
  <c r="L401" i="1" l="1"/>
  <c r="M400" i="1"/>
  <c r="L402" i="1" l="1"/>
  <c r="M401" i="1"/>
  <c r="L403" i="1" l="1"/>
  <c r="M402" i="1"/>
  <c r="L404" i="1" l="1"/>
  <c r="M403" i="1"/>
  <c r="L405" i="1" l="1"/>
  <c r="M404" i="1"/>
  <c r="L406" i="1" l="1"/>
  <c r="M405" i="1"/>
  <c r="L407" i="1" l="1"/>
  <c r="M406" i="1"/>
  <c r="L408" i="1" l="1"/>
  <c r="M407" i="1"/>
  <c r="L409" i="1" l="1"/>
  <c r="M408" i="1"/>
  <c r="L410" i="1" l="1"/>
  <c r="M409" i="1"/>
  <c r="L411" i="1" l="1"/>
  <c r="M410" i="1"/>
  <c r="L412" i="1" l="1"/>
  <c r="M411" i="1"/>
  <c r="L413" i="1" l="1"/>
  <c r="M412" i="1"/>
  <c r="L414" i="1" l="1"/>
  <c r="M413" i="1"/>
  <c r="L415" i="1" l="1"/>
  <c r="M414" i="1"/>
  <c r="L416" i="1" l="1"/>
  <c r="M415" i="1"/>
  <c r="L417" i="1" l="1"/>
  <c r="M416" i="1"/>
  <c r="L418" i="1" l="1"/>
  <c r="M417" i="1"/>
  <c r="L419" i="1" l="1"/>
  <c r="M418" i="1"/>
  <c r="L420" i="1" l="1"/>
  <c r="M419" i="1"/>
  <c r="L421" i="1" l="1"/>
  <c r="M420" i="1"/>
  <c r="L422" i="1" l="1"/>
  <c r="M421" i="1"/>
  <c r="L423" i="1" l="1"/>
  <c r="M422" i="1"/>
  <c r="L424" i="1" l="1"/>
  <c r="M423" i="1"/>
  <c r="L425" i="1" l="1"/>
  <c r="M424" i="1"/>
  <c r="L426" i="1" l="1"/>
  <c r="M425" i="1"/>
  <c r="L427" i="1" l="1"/>
  <c r="M426" i="1"/>
  <c r="L428" i="1" l="1"/>
  <c r="M427" i="1"/>
  <c r="L429" i="1" l="1"/>
  <c r="M428" i="1"/>
  <c r="L430" i="1" l="1"/>
  <c r="M429" i="1"/>
  <c r="L431" i="1" l="1"/>
  <c r="M430" i="1"/>
  <c r="L432" i="1" l="1"/>
  <c r="M431" i="1"/>
  <c r="L433" i="1" l="1"/>
  <c r="M432" i="1"/>
  <c r="L434" i="1" l="1"/>
  <c r="M433" i="1"/>
  <c r="L435" i="1" l="1"/>
  <c r="M434" i="1"/>
  <c r="L436" i="1" l="1"/>
  <c r="M435" i="1"/>
  <c r="L437" i="1" l="1"/>
  <c r="M436" i="1"/>
  <c r="L438" i="1" l="1"/>
  <c r="M437" i="1"/>
  <c r="L439" i="1" l="1"/>
  <c r="M438" i="1"/>
  <c r="L440" i="1" l="1"/>
  <c r="M439" i="1"/>
  <c r="L441" i="1" l="1"/>
  <c r="M440" i="1"/>
  <c r="L442" i="1" l="1"/>
  <c r="M441" i="1"/>
  <c r="L443" i="1" l="1"/>
  <c r="M442" i="1"/>
  <c r="L444" i="1" l="1"/>
  <c r="M443" i="1"/>
  <c r="L445" i="1" l="1"/>
  <c r="M444" i="1"/>
  <c r="L446" i="1" l="1"/>
  <c r="M445" i="1"/>
  <c r="L447" i="1" l="1"/>
  <c r="M446" i="1"/>
  <c r="L448" i="1" l="1"/>
  <c r="M447" i="1"/>
  <c r="L449" i="1" l="1"/>
  <c r="M448" i="1"/>
  <c r="L450" i="1" l="1"/>
  <c r="M449" i="1"/>
  <c r="L451" i="1" l="1"/>
  <c r="M450" i="1"/>
  <c r="L452" i="1" l="1"/>
  <c r="M451" i="1"/>
  <c r="L453" i="1" l="1"/>
  <c r="M452" i="1"/>
  <c r="L454" i="1" l="1"/>
  <c r="M453" i="1"/>
  <c r="L455" i="1" l="1"/>
  <c r="M454" i="1"/>
  <c r="L456" i="1" l="1"/>
  <c r="M455" i="1"/>
  <c r="L457" i="1" l="1"/>
  <c r="M456" i="1"/>
  <c r="L458" i="1" l="1"/>
  <c r="M457" i="1"/>
  <c r="L459" i="1" l="1"/>
  <c r="M458" i="1"/>
  <c r="L460" i="1" l="1"/>
  <c r="M459" i="1"/>
  <c r="L461" i="1" l="1"/>
  <c r="M460" i="1"/>
  <c r="L462" i="1" l="1"/>
  <c r="M461" i="1"/>
  <c r="L463" i="1" l="1"/>
  <c r="M462" i="1"/>
  <c r="L464" i="1" l="1"/>
  <c r="M463" i="1"/>
  <c r="L465" i="1" l="1"/>
  <c r="M464" i="1"/>
  <c r="L466" i="1" l="1"/>
  <c r="M465" i="1"/>
  <c r="L467" i="1" l="1"/>
  <c r="M466" i="1"/>
  <c r="L468" i="1" l="1"/>
  <c r="M467" i="1"/>
  <c r="L469" i="1" l="1"/>
  <c r="M468" i="1"/>
  <c r="L470" i="1" l="1"/>
  <c r="M469" i="1"/>
  <c r="L471" i="1" l="1"/>
  <c r="M470" i="1"/>
  <c r="L472" i="1" l="1"/>
  <c r="M471" i="1"/>
  <c r="L473" i="1" l="1"/>
  <c r="M472" i="1"/>
  <c r="L474" i="1" l="1"/>
  <c r="M473" i="1"/>
  <c r="L475" i="1" l="1"/>
  <c r="M474" i="1"/>
  <c r="L476" i="1" l="1"/>
  <c r="M475" i="1"/>
  <c r="L477" i="1" l="1"/>
  <c r="M476" i="1"/>
  <c r="L478" i="1" l="1"/>
  <c r="M477" i="1"/>
  <c r="L479" i="1" l="1"/>
  <c r="M478" i="1"/>
  <c r="L480" i="1" l="1"/>
  <c r="M479" i="1"/>
  <c r="L481" i="1" l="1"/>
  <c r="M480" i="1"/>
  <c r="L482" i="1" l="1"/>
  <c r="M481" i="1"/>
  <c r="L483" i="1" l="1"/>
  <c r="M482" i="1"/>
  <c r="L484" i="1" l="1"/>
  <c r="M483" i="1"/>
  <c r="L485" i="1" l="1"/>
  <c r="M484" i="1"/>
  <c r="L486" i="1" l="1"/>
  <c r="M485" i="1"/>
  <c r="L487" i="1" l="1"/>
  <c r="M486" i="1"/>
  <c r="L488" i="1" l="1"/>
  <c r="M487" i="1"/>
  <c r="L489" i="1" l="1"/>
  <c r="M488" i="1"/>
  <c r="L490" i="1" l="1"/>
  <c r="M489" i="1"/>
  <c r="L491" i="1" l="1"/>
  <c r="M490" i="1"/>
  <c r="L492" i="1" l="1"/>
  <c r="M491" i="1"/>
  <c r="L493" i="1" l="1"/>
  <c r="M492" i="1"/>
  <c r="L494" i="1" l="1"/>
  <c r="M493" i="1"/>
  <c r="L495" i="1" l="1"/>
  <c r="M494" i="1"/>
  <c r="L496" i="1" l="1"/>
  <c r="M495" i="1"/>
  <c r="L497" i="1" l="1"/>
  <c r="M496" i="1"/>
  <c r="L498" i="1" l="1"/>
  <c r="M497" i="1"/>
  <c r="L499" i="1" l="1"/>
  <c r="M498" i="1"/>
  <c r="L500" i="1" l="1"/>
  <c r="M499" i="1"/>
  <c r="L501" i="1" l="1"/>
  <c r="M500" i="1"/>
  <c r="L502" i="1" l="1"/>
  <c r="M501" i="1"/>
  <c r="L503" i="1" l="1"/>
  <c r="M502" i="1"/>
  <c r="L504" i="1" l="1"/>
  <c r="M503" i="1"/>
  <c r="L505" i="1" l="1"/>
  <c r="M504" i="1"/>
  <c r="L506" i="1" l="1"/>
  <c r="M505" i="1"/>
  <c r="L507" i="1" l="1"/>
  <c r="M506" i="1"/>
  <c r="L508" i="1" l="1"/>
  <c r="M507" i="1"/>
  <c r="L509" i="1" l="1"/>
  <c r="M508" i="1"/>
  <c r="L510" i="1" l="1"/>
  <c r="M509" i="1"/>
  <c r="L511" i="1" l="1"/>
  <c r="M510" i="1"/>
  <c r="L512" i="1" l="1"/>
  <c r="M511" i="1"/>
  <c r="L513" i="1" l="1"/>
  <c r="M512" i="1"/>
  <c r="L514" i="1" l="1"/>
  <c r="M513" i="1"/>
  <c r="L515" i="1" l="1"/>
  <c r="M514" i="1"/>
  <c r="L516" i="1" l="1"/>
  <c r="M515" i="1"/>
  <c r="L517" i="1" l="1"/>
  <c r="M516" i="1"/>
  <c r="L518" i="1" l="1"/>
  <c r="M517" i="1"/>
  <c r="L519" i="1" l="1"/>
  <c r="M518" i="1"/>
  <c r="L520" i="1" l="1"/>
  <c r="M519" i="1"/>
  <c r="L521" i="1" l="1"/>
  <c r="M520" i="1"/>
  <c r="L522" i="1" l="1"/>
  <c r="M521" i="1"/>
  <c r="L523" i="1" l="1"/>
  <c r="M522" i="1"/>
  <c r="L524" i="1" l="1"/>
  <c r="M523" i="1"/>
  <c r="L525" i="1" l="1"/>
  <c r="M524" i="1"/>
  <c r="L526" i="1" l="1"/>
  <c r="M525" i="1"/>
  <c r="L527" i="1" l="1"/>
  <c r="M526" i="1"/>
  <c r="L528" i="1" l="1"/>
  <c r="M527" i="1"/>
  <c r="L529" i="1" l="1"/>
  <c r="M528" i="1"/>
  <c r="L530" i="1" l="1"/>
  <c r="M529" i="1"/>
  <c r="L531" i="1" l="1"/>
  <c r="M530" i="1"/>
  <c r="L532" i="1" l="1"/>
  <c r="M531" i="1"/>
  <c r="L533" i="1" l="1"/>
  <c r="M532" i="1"/>
  <c r="L534" i="1" l="1"/>
  <c r="M533" i="1"/>
  <c r="L535" i="1" l="1"/>
  <c r="M534" i="1"/>
  <c r="L536" i="1" l="1"/>
  <c r="M535" i="1"/>
  <c r="L537" i="1" l="1"/>
  <c r="M536" i="1"/>
  <c r="L538" i="1" l="1"/>
  <c r="M537" i="1"/>
  <c r="L539" i="1" l="1"/>
  <c r="M538" i="1"/>
  <c r="L540" i="1" l="1"/>
  <c r="M539" i="1"/>
  <c r="L541" i="1" l="1"/>
  <c r="M540" i="1"/>
  <c r="L542" i="1" l="1"/>
  <c r="M541" i="1"/>
  <c r="L543" i="1" l="1"/>
  <c r="M542" i="1"/>
  <c r="L544" i="1" l="1"/>
  <c r="M543" i="1"/>
  <c r="L545" i="1" l="1"/>
  <c r="M544" i="1"/>
  <c r="L546" i="1" l="1"/>
  <c r="M545" i="1"/>
  <c r="L547" i="1" l="1"/>
  <c r="M546" i="1"/>
  <c r="L548" i="1" l="1"/>
  <c r="M547" i="1"/>
  <c r="L549" i="1" l="1"/>
  <c r="M548" i="1"/>
  <c r="L550" i="1" l="1"/>
  <c r="M549" i="1"/>
  <c r="L551" i="1" l="1"/>
  <c r="M550" i="1"/>
  <c r="L552" i="1" l="1"/>
  <c r="M551" i="1"/>
  <c r="L553" i="1" l="1"/>
  <c r="M552" i="1"/>
  <c r="L554" i="1" l="1"/>
  <c r="M553" i="1"/>
  <c r="L555" i="1" l="1"/>
  <c r="M554" i="1"/>
  <c r="L556" i="1" l="1"/>
  <c r="M555" i="1"/>
  <c r="L557" i="1" l="1"/>
  <c r="M556" i="1"/>
  <c r="L558" i="1" l="1"/>
  <c r="M557" i="1"/>
  <c r="L559" i="1" l="1"/>
  <c r="M558" i="1"/>
  <c r="L560" i="1" l="1"/>
  <c r="M559" i="1"/>
  <c r="L561" i="1" l="1"/>
  <c r="M560" i="1"/>
  <c r="L562" i="1" l="1"/>
  <c r="M561" i="1"/>
  <c r="L563" i="1" l="1"/>
  <c r="M562" i="1"/>
  <c r="L564" i="1" l="1"/>
  <c r="M563" i="1"/>
  <c r="L565" i="1" l="1"/>
  <c r="M564" i="1"/>
  <c r="L566" i="1" l="1"/>
  <c r="M565" i="1"/>
  <c r="L567" i="1" l="1"/>
  <c r="M566" i="1"/>
  <c r="L568" i="1" l="1"/>
  <c r="M567" i="1"/>
  <c r="L569" i="1" l="1"/>
  <c r="M568" i="1"/>
  <c r="L570" i="1" l="1"/>
  <c r="M569" i="1"/>
  <c r="L571" i="1" l="1"/>
  <c r="M570" i="1"/>
  <c r="L572" i="1" l="1"/>
  <c r="M571" i="1"/>
  <c r="L573" i="1" l="1"/>
  <c r="M572" i="1"/>
  <c r="L574" i="1" l="1"/>
  <c r="M573" i="1"/>
  <c r="L575" i="1" l="1"/>
  <c r="M574" i="1"/>
  <c r="L576" i="1" l="1"/>
  <c r="M575" i="1"/>
  <c r="L577" i="1" l="1"/>
  <c r="M576" i="1"/>
  <c r="L578" i="1" l="1"/>
  <c r="M577" i="1"/>
  <c r="L579" i="1" l="1"/>
  <c r="M578" i="1"/>
  <c r="L580" i="1" l="1"/>
  <c r="M579" i="1"/>
  <c r="L581" i="1" l="1"/>
  <c r="M580" i="1"/>
  <c r="L582" i="1" l="1"/>
  <c r="M581" i="1"/>
  <c r="L583" i="1" l="1"/>
  <c r="M582" i="1"/>
  <c r="L584" i="1" l="1"/>
  <c r="M583" i="1"/>
  <c r="L585" i="1" l="1"/>
  <c r="M584" i="1"/>
  <c r="L586" i="1" l="1"/>
  <c r="M585" i="1"/>
  <c r="L587" i="1" l="1"/>
  <c r="M586" i="1"/>
  <c r="L588" i="1" l="1"/>
  <c r="M587" i="1"/>
  <c r="L589" i="1" l="1"/>
  <c r="M588" i="1"/>
  <c r="L590" i="1" l="1"/>
  <c r="M589" i="1"/>
  <c r="L591" i="1" l="1"/>
  <c r="M590" i="1"/>
  <c r="L592" i="1" l="1"/>
  <c r="M591" i="1"/>
  <c r="L593" i="1" l="1"/>
  <c r="M592" i="1"/>
  <c r="L594" i="1" l="1"/>
  <c r="M593" i="1"/>
  <c r="L595" i="1" l="1"/>
  <c r="M594" i="1"/>
  <c r="L596" i="1" l="1"/>
  <c r="M595" i="1"/>
  <c r="L597" i="1" l="1"/>
  <c r="M596" i="1"/>
  <c r="L598" i="1" l="1"/>
  <c r="M597" i="1"/>
  <c r="L599" i="1" l="1"/>
  <c r="M598" i="1"/>
  <c r="L600" i="1" l="1"/>
  <c r="M599" i="1"/>
  <c r="L601" i="1" l="1"/>
  <c r="M600" i="1"/>
  <c r="L602" i="1" l="1"/>
  <c r="M601" i="1"/>
  <c r="L603" i="1" l="1"/>
  <c r="M602" i="1"/>
  <c r="L604" i="1" l="1"/>
  <c r="M603" i="1"/>
  <c r="L605" i="1" l="1"/>
  <c r="M604" i="1"/>
  <c r="L606" i="1" l="1"/>
  <c r="M605" i="1"/>
  <c r="L607" i="1" l="1"/>
  <c r="M606" i="1"/>
  <c r="M607" i="1" l="1"/>
  <c r="L608" i="1"/>
  <c r="M608" i="1" l="1"/>
  <c r="L609" i="1"/>
  <c r="M609" i="1" l="1"/>
  <c r="L610" i="1"/>
  <c r="M610" i="1" l="1"/>
  <c r="L611" i="1"/>
  <c r="M611" i="1" l="1"/>
  <c r="L612" i="1"/>
  <c r="M612" i="1" l="1"/>
  <c r="L613" i="1"/>
  <c r="M613" i="1" l="1"/>
  <c r="L614" i="1"/>
  <c r="M614" i="1" l="1"/>
  <c r="L615" i="1"/>
  <c r="M615" i="1" l="1"/>
  <c r="L616" i="1"/>
  <c r="M616" i="1" l="1"/>
  <c r="L617" i="1"/>
  <c r="M617" i="1" l="1"/>
  <c r="L618" i="1"/>
  <c r="M618" i="1" l="1"/>
  <c r="L619" i="1"/>
  <c r="M619" i="1" l="1"/>
  <c r="L620" i="1"/>
  <c r="M620" i="1" l="1"/>
  <c r="L621" i="1"/>
  <c r="M621" i="1" l="1"/>
  <c r="L622" i="1"/>
  <c r="M622" i="1" l="1"/>
  <c r="L623" i="1"/>
  <c r="M623" i="1" l="1"/>
  <c r="L624" i="1"/>
  <c r="M624" i="1" l="1"/>
  <c r="L625" i="1"/>
  <c r="M625" i="1" l="1"/>
  <c r="L626" i="1"/>
  <c r="M626" i="1" l="1"/>
  <c r="L627" i="1"/>
  <c r="M627" i="1" l="1"/>
  <c r="L628" i="1"/>
  <c r="M628" i="1" l="1"/>
  <c r="L629" i="1"/>
  <c r="M629" i="1" l="1"/>
  <c r="L630" i="1"/>
  <c r="M630" i="1" l="1"/>
  <c r="L631" i="1"/>
  <c r="M631" i="1" l="1"/>
  <c r="L632" i="1"/>
  <c r="M632" i="1" l="1"/>
  <c r="L633" i="1"/>
  <c r="M633" i="1" l="1"/>
  <c r="L634" i="1"/>
  <c r="M634" i="1" l="1"/>
  <c r="L635" i="1"/>
  <c r="M635" i="1" l="1"/>
  <c r="L636" i="1"/>
  <c r="M636" i="1" l="1"/>
  <c r="L637" i="1"/>
  <c r="M637" i="1" l="1"/>
  <c r="L638" i="1"/>
  <c r="M638" i="1" l="1"/>
  <c r="L639" i="1"/>
  <c r="M639" i="1" l="1"/>
  <c r="L640" i="1"/>
  <c r="M640" i="1" l="1"/>
  <c r="L641" i="1"/>
  <c r="M641" i="1" l="1"/>
  <c r="L642" i="1"/>
  <c r="M642" i="1" l="1"/>
  <c r="L643" i="1"/>
  <c r="M643" i="1" l="1"/>
  <c r="L644" i="1"/>
  <c r="M644" i="1" l="1"/>
  <c r="L645" i="1"/>
  <c r="M645" i="1" l="1"/>
  <c r="L646" i="1"/>
  <c r="M646" i="1" l="1"/>
  <c r="L647" i="1"/>
  <c r="M647" i="1" l="1"/>
  <c r="L648" i="1"/>
  <c r="M648" i="1" l="1"/>
  <c r="L649" i="1"/>
  <c r="M649" i="1" l="1"/>
  <c r="L650" i="1"/>
  <c r="M650" i="1" l="1"/>
  <c r="L651" i="1"/>
  <c r="M651" i="1" l="1"/>
  <c r="L652" i="1"/>
  <c r="M652" i="1" l="1"/>
  <c r="L653" i="1"/>
  <c r="M653" i="1" l="1"/>
  <c r="L654" i="1"/>
  <c r="M654" i="1" l="1"/>
  <c r="L655" i="1"/>
  <c r="M655" i="1" l="1"/>
  <c r="L656" i="1"/>
  <c r="M656" i="1" l="1"/>
  <c r="L657" i="1"/>
  <c r="M657" i="1" l="1"/>
  <c r="L658" i="1"/>
  <c r="M658" i="1" l="1"/>
  <c r="L659" i="1"/>
  <c r="M659" i="1" l="1"/>
  <c r="L660" i="1"/>
  <c r="M660" i="1" l="1"/>
  <c r="L661" i="1"/>
  <c r="M661" i="1" l="1"/>
  <c r="L662" i="1"/>
  <c r="M662" i="1" l="1"/>
  <c r="L663" i="1"/>
  <c r="M663" i="1" l="1"/>
  <c r="L664" i="1"/>
  <c r="M664" i="1" l="1"/>
  <c r="L665" i="1"/>
  <c r="M665" i="1" l="1"/>
  <c r="L666" i="1"/>
  <c r="M666" i="1" l="1"/>
  <c r="L667" i="1"/>
  <c r="M667" i="1" l="1"/>
  <c r="L668" i="1"/>
  <c r="M668" i="1" l="1"/>
  <c r="L669" i="1"/>
  <c r="M669" i="1" l="1"/>
  <c r="L670" i="1"/>
  <c r="M670" i="1" l="1"/>
  <c r="L671" i="1"/>
  <c r="M671" i="1" l="1"/>
  <c r="L672" i="1"/>
  <c r="M672" i="1" l="1"/>
  <c r="L673" i="1"/>
  <c r="M673" i="1" l="1"/>
  <c r="L674" i="1"/>
  <c r="M674" i="1" l="1"/>
  <c r="L675" i="1"/>
  <c r="M675" i="1" l="1"/>
  <c r="L676" i="1"/>
  <c r="M676" i="1" l="1"/>
  <c r="L677" i="1"/>
  <c r="M677" i="1" l="1"/>
  <c r="L678" i="1"/>
  <c r="M678" i="1" l="1"/>
  <c r="L679" i="1"/>
  <c r="M679" i="1" l="1"/>
  <c r="L680" i="1"/>
  <c r="M680" i="1" l="1"/>
  <c r="L681" i="1"/>
  <c r="M681" i="1" l="1"/>
  <c r="L682" i="1"/>
  <c r="M682" i="1" l="1"/>
  <c r="L683" i="1"/>
  <c r="M683" i="1" l="1"/>
  <c r="L684" i="1"/>
  <c r="M684" i="1" l="1"/>
  <c r="L685" i="1"/>
  <c r="M685" i="1" l="1"/>
  <c r="L686" i="1"/>
  <c r="M686" i="1" l="1"/>
  <c r="L687" i="1"/>
  <c r="M687" i="1" l="1"/>
  <c r="L688" i="1"/>
  <c r="M688" i="1" l="1"/>
  <c r="L689" i="1"/>
  <c r="M689" i="1" l="1"/>
  <c r="L690" i="1"/>
  <c r="M690" i="1" l="1"/>
  <c r="L691" i="1"/>
  <c r="M691" i="1" l="1"/>
  <c r="L692" i="1"/>
  <c r="M692" i="1" l="1"/>
  <c r="L693" i="1"/>
  <c r="M693" i="1" l="1"/>
  <c r="L694" i="1"/>
  <c r="M694" i="1" l="1"/>
  <c r="L695" i="1"/>
  <c r="M695" i="1" l="1"/>
  <c r="L696" i="1"/>
  <c r="M696" i="1" l="1"/>
  <c r="L697" i="1"/>
  <c r="M697" i="1" l="1"/>
  <c r="L698" i="1"/>
  <c r="M698" i="1" l="1"/>
  <c r="L699" i="1"/>
  <c r="M699" i="1" l="1"/>
  <c r="L700" i="1"/>
  <c r="M700" i="1" l="1"/>
  <c r="L701" i="1"/>
  <c r="M701" i="1" l="1"/>
  <c r="L702" i="1"/>
  <c r="M702" i="1" l="1"/>
  <c r="L703" i="1"/>
  <c r="M703" i="1" l="1"/>
  <c r="L704" i="1"/>
  <c r="M704" i="1" l="1"/>
  <c r="L705" i="1"/>
  <c r="M705" i="1" l="1"/>
  <c r="L706" i="1"/>
  <c r="M706" i="1" l="1"/>
  <c r="L707" i="1"/>
  <c r="M707" i="1" l="1"/>
  <c r="L708" i="1"/>
  <c r="M708" i="1" l="1"/>
  <c r="L709" i="1"/>
  <c r="M709" i="1" l="1"/>
  <c r="L710" i="1"/>
  <c r="M710" i="1" l="1"/>
  <c r="L711" i="1"/>
  <c r="M711" i="1" l="1"/>
  <c r="L712" i="1"/>
  <c r="M712" i="1" l="1"/>
  <c r="L713" i="1"/>
  <c r="M713" i="1" l="1"/>
  <c r="L714" i="1"/>
  <c r="M714" i="1" l="1"/>
  <c r="L715" i="1"/>
  <c r="M715" i="1" l="1"/>
  <c r="L716" i="1"/>
  <c r="M716" i="1" l="1"/>
  <c r="L717" i="1"/>
  <c r="M717" i="1" l="1"/>
  <c r="L718" i="1"/>
  <c r="M718" i="1" l="1"/>
  <c r="L719" i="1"/>
  <c r="M719" i="1" l="1"/>
  <c r="L720" i="1"/>
  <c r="M720" i="1" l="1"/>
  <c r="L721" i="1"/>
  <c r="M721" i="1" l="1"/>
  <c r="L722" i="1"/>
  <c r="M722" i="1" l="1"/>
  <c r="L723" i="1"/>
  <c r="M723" i="1" l="1"/>
  <c r="L724" i="1"/>
  <c r="M724" i="1" l="1"/>
  <c r="L725" i="1"/>
  <c r="M725" i="1" l="1"/>
  <c r="L726" i="1"/>
  <c r="M726" i="1" l="1"/>
  <c r="L727" i="1"/>
  <c r="M727" i="1" l="1"/>
  <c r="L728" i="1"/>
  <c r="M728" i="1" l="1"/>
  <c r="L729" i="1"/>
  <c r="M729" i="1" l="1"/>
  <c r="L730" i="1"/>
  <c r="M730" i="1" l="1"/>
  <c r="L731" i="1"/>
  <c r="M731" i="1" l="1"/>
  <c r="L732" i="1"/>
  <c r="M732" i="1" l="1"/>
  <c r="L733" i="1"/>
  <c r="M733" i="1" l="1"/>
  <c r="L734" i="1"/>
  <c r="M734" i="1" l="1"/>
  <c r="L735" i="1"/>
  <c r="M735" i="1" l="1"/>
  <c r="L736" i="1"/>
  <c r="M736" i="1" l="1"/>
  <c r="L737" i="1"/>
  <c r="M737" i="1" l="1"/>
  <c r="L738" i="1"/>
  <c r="M738" i="1" l="1"/>
  <c r="L739" i="1"/>
  <c r="M739" i="1" l="1"/>
  <c r="L740" i="1"/>
  <c r="M740" i="1" l="1"/>
  <c r="L741" i="1"/>
  <c r="M741" i="1" l="1"/>
  <c r="L742" i="1"/>
  <c r="M742" i="1" l="1"/>
  <c r="L743" i="1"/>
  <c r="M743" i="1" l="1"/>
  <c r="L744" i="1"/>
  <c r="M744" i="1" l="1"/>
  <c r="L745" i="1"/>
  <c r="M745" i="1" l="1"/>
  <c r="L746" i="1"/>
  <c r="M746" i="1" l="1"/>
  <c r="L747" i="1"/>
  <c r="M747" i="1" l="1"/>
  <c r="L748" i="1"/>
  <c r="M748" i="1" l="1"/>
  <c r="L749" i="1"/>
  <c r="M749" i="1" l="1"/>
  <c r="L750" i="1"/>
  <c r="M750" i="1" l="1"/>
  <c r="L751" i="1"/>
  <c r="M751" i="1" l="1"/>
  <c r="L752" i="1"/>
  <c r="M752" i="1" l="1"/>
  <c r="L753" i="1"/>
  <c r="M753" i="1" l="1"/>
  <c r="L754" i="1"/>
  <c r="M754" i="1" l="1"/>
  <c r="L755" i="1"/>
  <c r="M755" i="1" l="1"/>
  <c r="L756" i="1"/>
  <c r="M756" i="1" l="1"/>
  <c r="L757" i="1"/>
  <c r="M757" i="1" l="1"/>
  <c r="L758" i="1"/>
  <c r="M758" i="1" l="1"/>
  <c r="L759" i="1"/>
  <c r="M759" i="1" l="1"/>
  <c r="L760" i="1"/>
  <c r="M760" i="1" l="1"/>
  <c r="L761" i="1"/>
  <c r="M761" i="1" l="1"/>
  <c r="L762" i="1"/>
  <c r="M762" i="1" l="1"/>
  <c r="L763" i="1"/>
  <c r="M763" i="1" l="1"/>
  <c r="L764" i="1"/>
  <c r="M764" i="1" l="1"/>
  <c r="L765" i="1"/>
  <c r="M765" i="1" l="1"/>
  <c r="L766" i="1"/>
  <c r="M766" i="1" l="1"/>
  <c r="L767" i="1"/>
  <c r="M767" i="1" l="1"/>
  <c r="L768" i="1"/>
  <c r="M768" i="1" l="1"/>
  <c r="L769" i="1"/>
  <c r="M769" i="1" l="1"/>
  <c r="L770" i="1"/>
  <c r="M770" i="1" l="1"/>
  <c r="L771" i="1"/>
  <c r="M771" i="1" l="1"/>
  <c r="L772" i="1"/>
  <c r="M772" i="1" l="1"/>
  <c r="L773" i="1"/>
  <c r="M773" i="1" l="1"/>
  <c r="L774" i="1"/>
  <c r="M774" i="1" l="1"/>
  <c r="L775" i="1"/>
  <c r="M775" i="1" l="1"/>
  <c r="L776" i="1"/>
  <c r="M776" i="1" l="1"/>
  <c r="L777" i="1"/>
  <c r="M777" i="1" l="1"/>
  <c r="L778" i="1"/>
  <c r="M778" i="1" l="1"/>
  <c r="L779" i="1"/>
  <c r="M779" i="1" l="1"/>
  <c r="L780" i="1"/>
  <c r="M780" i="1" l="1"/>
  <c r="L781" i="1"/>
  <c r="M781" i="1" l="1"/>
  <c r="L782" i="1"/>
  <c r="M782" i="1" l="1"/>
  <c r="L783" i="1"/>
  <c r="M783" i="1" l="1"/>
  <c r="L784" i="1"/>
  <c r="M784" i="1" l="1"/>
  <c r="L785" i="1"/>
  <c r="M785" i="1" l="1"/>
  <c r="L786" i="1"/>
  <c r="M786" i="1" l="1"/>
  <c r="L787" i="1"/>
  <c r="M787" i="1" l="1"/>
  <c r="L788" i="1"/>
  <c r="M788" i="1" l="1"/>
  <c r="L789" i="1"/>
  <c r="M789" i="1" l="1"/>
  <c r="L790" i="1"/>
  <c r="M790" i="1" l="1"/>
  <c r="L791" i="1"/>
  <c r="M791" i="1" l="1"/>
  <c r="L792" i="1"/>
  <c r="M792" i="1" l="1"/>
  <c r="L793" i="1"/>
  <c r="M793" i="1" l="1"/>
  <c r="L794" i="1"/>
  <c r="M794" i="1" l="1"/>
  <c r="L795" i="1"/>
  <c r="M795" i="1" l="1"/>
  <c r="L796" i="1"/>
  <c r="M796" i="1" l="1"/>
  <c r="L797" i="1"/>
  <c r="M797" i="1" l="1"/>
  <c r="L798" i="1"/>
  <c r="M798" i="1" l="1"/>
  <c r="L799" i="1"/>
  <c r="M799" i="1" l="1"/>
  <c r="L800" i="1"/>
  <c r="M800" i="1" l="1"/>
  <c r="L801" i="1"/>
  <c r="M801" i="1" l="1"/>
  <c r="L802" i="1"/>
  <c r="M802" i="1" l="1"/>
  <c r="L803" i="1"/>
  <c r="M803" i="1" l="1"/>
  <c r="L804" i="1"/>
  <c r="M804" i="1" l="1"/>
  <c r="L805" i="1"/>
  <c r="M805" i="1" l="1"/>
  <c r="L806" i="1"/>
  <c r="M806" i="1" l="1"/>
  <c r="L807" i="1"/>
  <c r="M807" i="1" l="1"/>
  <c r="L808" i="1"/>
  <c r="M808" i="1" l="1"/>
  <c r="L809" i="1"/>
  <c r="M809" i="1" l="1"/>
  <c r="L810" i="1"/>
  <c r="M810" i="1" l="1"/>
  <c r="L811" i="1"/>
  <c r="M811" i="1" l="1"/>
  <c r="L812" i="1"/>
  <c r="M812" i="1" l="1"/>
  <c r="L813" i="1"/>
  <c r="M813" i="1" l="1"/>
  <c r="L814" i="1"/>
  <c r="M814" i="1" l="1"/>
  <c r="L815" i="1"/>
  <c r="M815" i="1" l="1"/>
  <c r="L816" i="1"/>
  <c r="M816" i="1" l="1"/>
  <c r="L817" i="1"/>
  <c r="M817" i="1" l="1"/>
  <c r="L818" i="1"/>
  <c r="M818" i="1" l="1"/>
  <c r="L819" i="1"/>
  <c r="M819" i="1" l="1"/>
  <c r="L820" i="1"/>
  <c r="M820" i="1" l="1"/>
  <c r="L821" i="1"/>
  <c r="M821" i="1" l="1"/>
  <c r="L822" i="1"/>
  <c r="M822" i="1" l="1"/>
  <c r="L823" i="1"/>
  <c r="M823" i="1" l="1"/>
  <c r="L824" i="1"/>
  <c r="M824" i="1" l="1"/>
  <c r="L825" i="1"/>
  <c r="M825" i="1" l="1"/>
  <c r="L826" i="1"/>
  <c r="M826" i="1" l="1"/>
  <c r="L827" i="1"/>
  <c r="M827" i="1" l="1"/>
  <c r="L828" i="1"/>
  <c r="M828" i="1" l="1"/>
  <c r="L829" i="1"/>
  <c r="M829" i="1" l="1"/>
  <c r="L830" i="1"/>
  <c r="M830" i="1" l="1"/>
  <c r="L831" i="1"/>
  <c r="L832" i="1" l="1"/>
  <c r="M831" i="1"/>
  <c r="L833" i="1" l="1"/>
  <c r="M832" i="1"/>
  <c r="L834" i="1" l="1"/>
  <c r="M833" i="1"/>
  <c r="L835" i="1" l="1"/>
  <c r="M834" i="1"/>
  <c r="L836" i="1" l="1"/>
  <c r="M835" i="1"/>
  <c r="L837" i="1" l="1"/>
  <c r="M836" i="1"/>
  <c r="L838" i="1" l="1"/>
  <c r="M837" i="1"/>
  <c r="L839" i="1" l="1"/>
  <c r="M838" i="1"/>
  <c r="L840" i="1" l="1"/>
  <c r="M839" i="1"/>
  <c r="L841" i="1" l="1"/>
  <c r="M840" i="1"/>
  <c r="L842" i="1" l="1"/>
  <c r="M841" i="1"/>
  <c r="L843" i="1" l="1"/>
  <c r="M842" i="1"/>
  <c r="L844" i="1" l="1"/>
  <c r="M843" i="1"/>
  <c r="L845" i="1" l="1"/>
  <c r="M844" i="1"/>
  <c r="L846" i="1" l="1"/>
  <c r="M845" i="1"/>
  <c r="L847" i="1" l="1"/>
  <c r="M846" i="1"/>
  <c r="L848" i="1" l="1"/>
  <c r="M847" i="1"/>
  <c r="L849" i="1" l="1"/>
  <c r="M848" i="1"/>
  <c r="L850" i="1" l="1"/>
  <c r="M849" i="1"/>
  <c r="L851" i="1" l="1"/>
  <c r="M850" i="1"/>
  <c r="L852" i="1" l="1"/>
  <c r="M851" i="1"/>
  <c r="L853" i="1" l="1"/>
  <c r="M852" i="1"/>
  <c r="L854" i="1" l="1"/>
  <c r="M853" i="1"/>
  <c r="L855" i="1" l="1"/>
  <c r="M854" i="1"/>
  <c r="L856" i="1" l="1"/>
  <c r="M855" i="1"/>
  <c r="L857" i="1" l="1"/>
  <c r="M856" i="1"/>
  <c r="L858" i="1" l="1"/>
  <c r="M857" i="1"/>
  <c r="L859" i="1" l="1"/>
  <c r="M858" i="1"/>
  <c r="L860" i="1" l="1"/>
  <c r="M859" i="1"/>
  <c r="L861" i="1" l="1"/>
  <c r="M860" i="1"/>
  <c r="L862" i="1" l="1"/>
  <c r="M861" i="1"/>
  <c r="L863" i="1" l="1"/>
  <c r="M862" i="1"/>
  <c r="L864" i="1" l="1"/>
  <c r="M863" i="1"/>
  <c r="L865" i="1" l="1"/>
  <c r="M864" i="1"/>
  <c r="L866" i="1" l="1"/>
  <c r="M865" i="1"/>
  <c r="L867" i="1" l="1"/>
  <c r="M866" i="1"/>
  <c r="L868" i="1" l="1"/>
  <c r="M867" i="1"/>
  <c r="L869" i="1" l="1"/>
  <c r="M868" i="1"/>
  <c r="L870" i="1" l="1"/>
  <c r="M869" i="1"/>
  <c r="L871" i="1" l="1"/>
  <c r="M870" i="1"/>
  <c r="L872" i="1" l="1"/>
  <c r="M871" i="1"/>
  <c r="L873" i="1" l="1"/>
  <c r="M872" i="1"/>
  <c r="L874" i="1" l="1"/>
  <c r="M873" i="1"/>
  <c r="L875" i="1" l="1"/>
  <c r="M874" i="1"/>
  <c r="L876" i="1" l="1"/>
  <c r="M875" i="1"/>
  <c r="L877" i="1" l="1"/>
  <c r="M876" i="1"/>
  <c r="L878" i="1" l="1"/>
  <c r="M877" i="1"/>
  <c r="L879" i="1" l="1"/>
  <c r="M878" i="1"/>
  <c r="L880" i="1" l="1"/>
  <c r="M879" i="1"/>
  <c r="L881" i="1" l="1"/>
  <c r="M880" i="1"/>
  <c r="L882" i="1" l="1"/>
  <c r="M881" i="1"/>
  <c r="L883" i="1" l="1"/>
  <c r="M882" i="1"/>
  <c r="L884" i="1" l="1"/>
  <c r="M883" i="1"/>
  <c r="L885" i="1" l="1"/>
  <c r="M884" i="1"/>
  <c r="L886" i="1" l="1"/>
  <c r="M885" i="1"/>
  <c r="L887" i="1" l="1"/>
  <c r="M886" i="1"/>
  <c r="L888" i="1" l="1"/>
  <c r="M887" i="1"/>
  <c r="L889" i="1" l="1"/>
  <c r="M888" i="1"/>
  <c r="L890" i="1" l="1"/>
  <c r="M889" i="1"/>
  <c r="L891" i="1" l="1"/>
  <c r="M890" i="1"/>
  <c r="L892" i="1" l="1"/>
  <c r="M891" i="1"/>
  <c r="L893" i="1" l="1"/>
  <c r="M892" i="1"/>
  <c r="L894" i="1" l="1"/>
  <c r="M893" i="1"/>
  <c r="L895" i="1" l="1"/>
  <c r="M894" i="1"/>
  <c r="L896" i="1" l="1"/>
  <c r="M895" i="1"/>
  <c r="L897" i="1" l="1"/>
  <c r="M896" i="1"/>
  <c r="L898" i="1" l="1"/>
  <c r="M897" i="1"/>
  <c r="L899" i="1" l="1"/>
  <c r="M898" i="1"/>
  <c r="L900" i="1" l="1"/>
  <c r="M899" i="1"/>
  <c r="L901" i="1" l="1"/>
  <c r="M900" i="1"/>
  <c r="L902" i="1" l="1"/>
  <c r="M901" i="1"/>
  <c r="L903" i="1" l="1"/>
  <c r="M902" i="1"/>
  <c r="L904" i="1" l="1"/>
  <c r="M903" i="1"/>
  <c r="L905" i="1" l="1"/>
  <c r="M904" i="1"/>
  <c r="L906" i="1" l="1"/>
  <c r="M905" i="1"/>
  <c r="L907" i="1" l="1"/>
  <c r="M906" i="1"/>
  <c r="L908" i="1" l="1"/>
  <c r="M907" i="1"/>
  <c r="L909" i="1" l="1"/>
  <c r="M908" i="1"/>
  <c r="L910" i="1" l="1"/>
  <c r="M909" i="1"/>
  <c r="L911" i="1" l="1"/>
  <c r="M910" i="1"/>
  <c r="L912" i="1" l="1"/>
  <c r="M911" i="1"/>
  <c r="L913" i="1" l="1"/>
  <c r="M912" i="1"/>
  <c r="L914" i="1" l="1"/>
  <c r="M913" i="1"/>
  <c r="L915" i="1" l="1"/>
  <c r="M914" i="1"/>
  <c r="L916" i="1" l="1"/>
  <c r="M915" i="1"/>
  <c r="L917" i="1" l="1"/>
  <c r="M916" i="1"/>
  <c r="L918" i="1" l="1"/>
  <c r="M917" i="1"/>
  <c r="L919" i="1" l="1"/>
  <c r="M918" i="1"/>
  <c r="L920" i="1" l="1"/>
  <c r="M919" i="1"/>
  <c r="L921" i="1" l="1"/>
  <c r="M920" i="1"/>
  <c r="L922" i="1" l="1"/>
  <c r="M921" i="1"/>
  <c r="L923" i="1" l="1"/>
  <c r="M922" i="1"/>
  <c r="L924" i="1" l="1"/>
  <c r="M923" i="1"/>
  <c r="L925" i="1" l="1"/>
  <c r="M924" i="1"/>
  <c r="L926" i="1" l="1"/>
  <c r="M925" i="1"/>
  <c r="L927" i="1" l="1"/>
  <c r="M926" i="1"/>
  <c r="L928" i="1" l="1"/>
  <c r="M927" i="1"/>
  <c r="L929" i="1" l="1"/>
  <c r="M928" i="1"/>
  <c r="L930" i="1" l="1"/>
  <c r="M929" i="1"/>
  <c r="L931" i="1" l="1"/>
  <c r="M930" i="1"/>
  <c r="L932" i="1" l="1"/>
  <c r="M931" i="1"/>
  <c r="L933" i="1" l="1"/>
  <c r="M932" i="1"/>
  <c r="L934" i="1" l="1"/>
  <c r="M933" i="1"/>
  <c r="L935" i="1" l="1"/>
  <c r="M934" i="1"/>
  <c r="L936" i="1" l="1"/>
  <c r="M935" i="1"/>
  <c r="L937" i="1" l="1"/>
  <c r="M936" i="1"/>
  <c r="L938" i="1" l="1"/>
  <c r="M937" i="1"/>
  <c r="L939" i="1" l="1"/>
  <c r="M938" i="1"/>
  <c r="L940" i="1" l="1"/>
  <c r="M939" i="1"/>
  <c r="L941" i="1" l="1"/>
  <c r="M940" i="1"/>
  <c r="L942" i="1" l="1"/>
  <c r="M941" i="1"/>
  <c r="L943" i="1" l="1"/>
  <c r="M942" i="1"/>
  <c r="L944" i="1" l="1"/>
  <c r="M943" i="1"/>
  <c r="L945" i="1" l="1"/>
  <c r="M944" i="1"/>
  <c r="L946" i="1" l="1"/>
  <c r="M945" i="1"/>
  <c r="L947" i="1" l="1"/>
  <c r="M946" i="1"/>
  <c r="L948" i="1" l="1"/>
  <c r="M947" i="1"/>
  <c r="L949" i="1" l="1"/>
  <c r="M948" i="1"/>
  <c r="L950" i="1" l="1"/>
  <c r="M949" i="1"/>
  <c r="L951" i="1" l="1"/>
  <c r="M950" i="1"/>
  <c r="L952" i="1" l="1"/>
  <c r="M951" i="1"/>
  <c r="L953" i="1" l="1"/>
  <c r="M952" i="1"/>
  <c r="L954" i="1" l="1"/>
  <c r="M953" i="1"/>
  <c r="L955" i="1" l="1"/>
  <c r="M954" i="1"/>
  <c r="L956" i="1" l="1"/>
  <c r="M955" i="1"/>
  <c r="L957" i="1" l="1"/>
  <c r="M956" i="1"/>
  <c r="L958" i="1" l="1"/>
  <c r="M957" i="1"/>
  <c r="L959" i="1" l="1"/>
  <c r="M958" i="1"/>
  <c r="L960" i="1" l="1"/>
  <c r="M959" i="1"/>
  <c r="L961" i="1" l="1"/>
  <c r="M960" i="1"/>
  <c r="L962" i="1" l="1"/>
  <c r="M961" i="1"/>
  <c r="L963" i="1" l="1"/>
  <c r="M962" i="1"/>
  <c r="L964" i="1" l="1"/>
  <c r="M963" i="1"/>
  <c r="L965" i="1" l="1"/>
  <c r="M964" i="1"/>
  <c r="L966" i="1" l="1"/>
  <c r="M965" i="1"/>
  <c r="L967" i="1" l="1"/>
  <c r="M966" i="1"/>
  <c r="L968" i="1" l="1"/>
  <c r="M967" i="1"/>
  <c r="L969" i="1" l="1"/>
  <c r="M968" i="1"/>
  <c r="L970" i="1" l="1"/>
  <c r="M969" i="1"/>
  <c r="L971" i="1" l="1"/>
  <c r="M970" i="1"/>
  <c r="L972" i="1" l="1"/>
  <c r="M971" i="1"/>
  <c r="L973" i="1" l="1"/>
  <c r="M972" i="1"/>
  <c r="L974" i="1" l="1"/>
  <c r="M973" i="1"/>
  <c r="L975" i="1" l="1"/>
  <c r="M974" i="1"/>
  <c r="L976" i="1" l="1"/>
  <c r="M975" i="1"/>
  <c r="L977" i="1" l="1"/>
  <c r="M976" i="1"/>
  <c r="L978" i="1" l="1"/>
  <c r="M977" i="1"/>
  <c r="L979" i="1" l="1"/>
  <c r="M978" i="1"/>
  <c r="L980" i="1" l="1"/>
  <c r="M979" i="1"/>
  <c r="L981" i="1" l="1"/>
  <c r="M980" i="1"/>
  <c r="L982" i="1" l="1"/>
  <c r="M981" i="1"/>
  <c r="L983" i="1" l="1"/>
  <c r="M982" i="1"/>
  <c r="L984" i="1" l="1"/>
  <c r="M983" i="1"/>
  <c r="L985" i="1" l="1"/>
  <c r="M984" i="1"/>
  <c r="L986" i="1" l="1"/>
  <c r="M985" i="1"/>
  <c r="L987" i="1" l="1"/>
  <c r="M986" i="1"/>
  <c r="L988" i="1" l="1"/>
  <c r="M987" i="1"/>
  <c r="L989" i="1" l="1"/>
  <c r="M988" i="1"/>
  <c r="L990" i="1" l="1"/>
  <c r="M989" i="1"/>
  <c r="L991" i="1" l="1"/>
  <c r="M990" i="1"/>
  <c r="L992" i="1" l="1"/>
  <c r="M991" i="1"/>
  <c r="L993" i="1" l="1"/>
  <c r="M992" i="1"/>
  <c r="L994" i="1" l="1"/>
  <c r="M993" i="1"/>
  <c r="L995" i="1" l="1"/>
  <c r="M994" i="1"/>
  <c r="L996" i="1" l="1"/>
  <c r="M995" i="1"/>
  <c r="L997" i="1" l="1"/>
  <c r="M996" i="1"/>
  <c r="L998" i="1" l="1"/>
  <c r="M997" i="1"/>
  <c r="L999" i="1" l="1"/>
  <c r="M998" i="1"/>
  <c r="L1000" i="1" l="1"/>
  <c r="M999" i="1"/>
  <c r="L1001" i="1" l="1"/>
  <c r="M1000" i="1"/>
  <c r="L1002" i="1" l="1"/>
  <c r="M1001" i="1"/>
  <c r="L1003" i="1" l="1"/>
  <c r="M1002" i="1"/>
  <c r="L1004" i="1" l="1"/>
  <c r="M1003" i="1"/>
  <c r="L1005" i="1" l="1"/>
  <c r="M1004" i="1"/>
  <c r="L1006" i="1" l="1"/>
  <c r="M1005" i="1"/>
  <c r="L1007" i="1" l="1"/>
  <c r="M1006" i="1"/>
  <c r="L1008" i="1" l="1"/>
  <c r="M1007" i="1"/>
  <c r="L1009" i="1" l="1"/>
  <c r="M1008" i="1"/>
  <c r="L1010" i="1" l="1"/>
  <c r="M1009" i="1"/>
  <c r="L1011" i="1" l="1"/>
  <c r="M1010" i="1"/>
  <c r="L1012" i="1" l="1"/>
  <c r="M1011" i="1"/>
  <c r="L1013" i="1" l="1"/>
  <c r="M1012" i="1"/>
  <c r="L1014" i="1" l="1"/>
  <c r="M1013" i="1"/>
  <c r="L1015" i="1" l="1"/>
  <c r="M1014" i="1"/>
  <c r="L1016" i="1" l="1"/>
  <c r="M1015" i="1"/>
  <c r="L1017" i="1" l="1"/>
  <c r="M1016" i="1"/>
  <c r="L1018" i="1" l="1"/>
  <c r="M1017" i="1"/>
  <c r="L1019" i="1" l="1"/>
  <c r="M1018" i="1"/>
  <c r="L1020" i="1" l="1"/>
  <c r="M1019" i="1"/>
  <c r="L1021" i="1" l="1"/>
  <c r="M1020" i="1"/>
  <c r="L1022" i="1" l="1"/>
  <c r="M1021" i="1"/>
  <c r="L1023" i="1" l="1"/>
  <c r="M1022" i="1"/>
  <c r="L1024" i="1" l="1"/>
  <c r="M1023" i="1"/>
  <c r="L1025" i="1" l="1"/>
  <c r="M1024" i="1"/>
  <c r="L1026" i="1" l="1"/>
  <c r="M1025" i="1"/>
  <c r="L1027" i="1" l="1"/>
  <c r="M1026" i="1"/>
  <c r="L1028" i="1" l="1"/>
  <c r="M1027" i="1"/>
  <c r="L1029" i="1" l="1"/>
  <c r="M1028" i="1"/>
  <c r="L1030" i="1" l="1"/>
  <c r="M1029" i="1"/>
  <c r="L1031" i="1" l="1"/>
  <c r="M1030" i="1"/>
  <c r="L1032" i="1" l="1"/>
  <c r="M1031" i="1"/>
  <c r="L1033" i="1" l="1"/>
  <c r="M1032" i="1"/>
  <c r="L1034" i="1" l="1"/>
  <c r="M1033" i="1"/>
  <c r="L1035" i="1" l="1"/>
  <c r="M1034" i="1"/>
  <c r="L1036" i="1" l="1"/>
  <c r="M1035" i="1"/>
  <c r="L1037" i="1" l="1"/>
  <c r="M1036" i="1"/>
  <c r="L1038" i="1" l="1"/>
  <c r="M1037" i="1"/>
  <c r="L1039" i="1" l="1"/>
  <c r="M1038" i="1"/>
  <c r="L1040" i="1" l="1"/>
  <c r="M1039" i="1"/>
  <c r="L1041" i="1" l="1"/>
  <c r="M1040" i="1"/>
  <c r="L1042" i="1" l="1"/>
  <c r="M1041" i="1"/>
  <c r="L1043" i="1" l="1"/>
  <c r="M1042" i="1"/>
  <c r="L1044" i="1" l="1"/>
  <c r="M1043" i="1"/>
  <c r="L1045" i="1" l="1"/>
  <c r="M1044" i="1"/>
  <c r="L1046" i="1" l="1"/>
  <c r="M1045" i="1"/>
  <c r="L1047" i="1" l="1"/>
  <c r="M1046" i="1"/>
  <c r="L1048" i="1" l="1"/>
  <c r="M1047" i="1"/>
  <c r="L1049" i="1" l="1"/>
  <c r="M1048" i="1"/>
  <c r="L1050" i="1" l="1"/>
  <c r="M1049" i="1"/>
  <c r="L1051" i="1" l="1"/>
  <c r="M1050" i="1"/>
  <c r="L1052" i="1" l="1"/>
  <c r="M1051" i="1"/>
  <c r="L1053" i="1" l="1"/>
  <c r="M1052" i="1"/>
  <c r="L1054" i="1" l="1"/>
  <c r="M1053" i="1"/>
  <c r="L1055" i="1" l="1"/>
  <c r="M1054" i="1"/>
  <c r="L1056" i="1" l="1"/>
  <c r="M1055" i="1"/>
  <c r="L1057" i="1" l="1"/>
  <c r="M1056" i="1"/>
  <c r="L1058" i="1" l="1"/>
  <c r="M1057" i="1"/>
  <c r="L1059" i="1" l="1"/>
  <c r="M1058" i="1"/>
  <c r="L1060" i="1" l="1"/>
  <c r="M1059" i="1"/>
  <c r="L1061" i="1" l="1"/>
  <c r="M1060" i="1"/>
  <c r="L1062" i="1" l="1"/>
  <c r="M1061" i="1"/>
  <c r="L1063" i="1" l="1"/>
  <c r="M1062" i="1"/>
  <c r="L1064" i="1" l="1"/>
  <c r="M1063" i="1"/>
  <c r="L1065" i="1" l="1"/>
  <c r="M1064" i="1"/>
  <c r="L1066" i="1" l="1"/>
  <c r="M1065" i="1"/>
  <c r="L1067" i="1" l="1"/>
  <c r="M1066" i="1"/>
  <c r="L1068" i="1" l="1"/>
  <c r="M1067" i="1"/>
  <c r="L1069" i="1" l="1"/>
  <c r="M1068" i="1"/>
  <c r="L1070" i="1" l="1"/>
  <c r="M1069" i="1"/>
  <c r="L1071" i="1" l="1"/>
  <c r="M1070" i="1"/>
  <c r="L1072" i="1" l="1"/>
  <c r="M1071" i="1"/>
  <c r="L1073" i="1" l="1"/>
  <c r="M1072" i="1"/>
  <c r="L1074" i="1" l="1"/>
  <c r="M1073" i="1"/>
  <c r="L1075" i="1" l="1"/>
  <c r="M1074" i="1"/>
  <c r="L1076" i="1" l="1"/>
  <c r="M1075" i="1"/>
  <c r="L1077" i="1" l="1"/>
  <c r="M1076" i="1"/>
  <c r="L1078" i="1" l="1"/>
  <c r="M1077" i="1"/>
  <c r="L1079" i="1" l="1"/>
  <c r="M1078" i="1"/>
  <c r="L1080" i="1" l="1"/>
  <c r="M1079" i="1"/>
  <c r="L1081" i="1" l="1"/>
  <c r="M1080" i="1"/>
  <c r="L1082" i="1" l="1"/>
  <c r="M1081" i="1"/>
  <c r="L1083" i="1" l="1"/>
  <c r="M1082" i="1"/>
  <c r="L1084" i="1" l="1"/>
  <c r="M1083" i="1"/>
  <c r="L1085" i="1" l="1"/>
  <c r="M1084" i="1"/>
  <c r="L1086" i="1" l="1"/>
  <c r="M1085" i="1"/>
  <c r="L1087" i="1" l="1"/>
  <c r="M1086" i="1"/>
  <c r="L1088" i="1" l="1"/>
  <c r="M1087" i="1"/>
  <c r="L1089" i="1" l="1"/>
  <c r="M1088" i="1"/>
  <c r="L1090" i="1" l="1"/>
  <c r="M1089" i="1"/>
  <c r="L1091" i="1" l="1"/>
  <c r="M1090" i="1"/>
  <c r="L1092" i="1" l="1"/>
  <c r="M1091" i="1"/>
  <c r="L1093" i="1" l="1"/>
  <c r="M1092" i="1"/>
  <c r="L1094" i="1" l="1"/>
  <c r="M1093" i="1"/>
  <c r="L1095" i="1" l="1"/>
  <c r="M1094" i="1"/>
  <c r="L1096" i="1" l="1"/>
  <c r="M1095" i="1"/>
  <c r="L1097" i="1" l="1"/>
  <c r="M1096" i="1"/>
  <c r="L1098" i="1" l="1"/>
  <c r="M1097" i="1"/>
  <c r="L1099" i="1" l="1"/>
  <c r="M1098" i="1"/>
  <c r="L1100" i="1" l="1"/>
  <c r="M1099" i="1"/>
  <c r="L1101" i="1" l="1"/>
  <c r="M1100" i="1"/>
  <c r="L1102" i="1" l="1"/>
  <c r="M1101" i="1"/>
  <c r="L1103" i="1" l="1"/>
  <c r="M1102" i="1"/>
  <c r="L1104" i="1" l="1"/>
  <c r="M1103" i="1"/>
  <c r="L1105" i="1" l="1"/>
  <c r="M1104" i="1"/>
  <c r="L1106" i="1" l="1"/>
  <c r="M1105" i="1"/>
  <c r="L1107" i="1" l="1"/>
  <c r="M1106" i="1"/>
  <c r="L1108" i="1" l="1"/>
  <c r="M1107" i="1"/>
  <c r="L1109" i="1" l="1"/>
  <c r="M1108" i="1"/>
  <c r="L1110" i="1" l="1"/>
  <c r="M1109" i="1"/>
  <c r="L1111" i="1" l="1"/>
  <c r="M1110" i="1"/>
  <c r="L1112" i="1" l="1"/>
  <c r="M1111" i="1"/>
  <c r="L1113" i="1" l="1"/>
  <c r="M1112" i="1"/>
  <c r="L1114" i="1" l="1"/>
  <c r="M1113" i="1"/>
  <c r="L1115" i="1" l="1"/>
  <c r="M1114" i="1"/>
  <c r="L1116" i="1" l="1"/>
  <c r="M1115" i="1"/>
  <c r="L1117" i="1" l="1"/>
  <c r="M1116" i="1"/>
  <c r="L1118" i="1" l="1"/>
  <c r="M1117" i="1"/>
  <c r="L1119" i="1" l="1"/>
  <c r="M1118" i="1"/>
  <c r="L1120" i="1" l="1"/>
  <c r="M1119" i="1"/>
  <c r="L1121" i="1" l="1"/>
  <c r="M1120" i="1"/>
  <c r="L1122" i="1" l="1"/>
  <c r="M1121" i="1"/>
  <c r="L1123" i="1" l="1"/>
  <c r="M1122" i="1"/>
  <c r="L1124" i="1" l="1"/>
  <c r="M1123" i="1"/>
  <c r="L1125" i="1" l="1"/>
  <c r="M1124" i="1"/>
  <c r="L1126" i="1" l="1"/>
  <c r="M1125" i="1"/>
  <c r="L1127" i="1" l="1"/>
  <c r="M1126" i="1"/>
  <c r="L1128" i="1" l="1"/>
  <c r="M1127" i="1"/>
  <c r="L1129" i="1" l="1"/>
  <c r="M1128" i="1"/>
  <c r="L1130" i="1" l="1"/>
  <c r="M1129" i="1"/>
  <c r="L1131" i="1" l="1"/>
  <c r="M1130" i="1"/>
  <c r="L1132" i="1" l="1"/>
  <c r="M1131" i="1"/>
  <c r="L1133" i="1" l="1"/>
  <c r="M1132" i="1"/>
  <c r="L1134" i="1" l="1"/>
  <c r="M1133" i="1"/>
  <c r="L1135" i="1" l="1"/>
  <c r="M1134" i="1"/>
  <c r="L1136" i="1" l="1"/>
  <c r="M1135" i="1"/>
  <c r="L1137" i="1" l="1"/>
  <c r="M1136" i="1"/>
  <c r="L1138" i="1" l="1"/>
  <c r="M1137" i="1"/>
  <c r="L1139" i="1" l="1"/>
  <c r="M1138" i="1"/>
  <c r="L1140" i="1" l="1"/>
  <c r="M1139" i="1"/>
  <c r="L1141" i="1" l="1"/>
  <c r="M1140" i="1"/>
  <c r="L1142" i="1" l="1"/>
  <c r="M1141" i="1"/>
  <c r="L1143" i="1" l="1"/>
  <c r="M1142" i="1"/>
  <c r="L1144" i="1" l="1"/>
  <c r="M1143" i="1"/>
  <c r="L1145" i="1" l="1"/>
  <c r="M1144" i="1"/>
  <c r="L1146" i="1" l="1"/>
  <c r="M1145" i="1"/>
  <c r="L1147" i="1" l="1"/>
  <c r="M1146" i="1"/>
  <c r="L1148" i="1" l="1"/>
  <c r="M1147" i="1"/>
  <c r="L1149" i="1" l="1"/>
  <c r="M1148" i="1"/>
  <c r="L1150" i="1" l="1"/>
  <c r="M1149" i="1"/>
  <c r="L1151" i="1" l="1"/>
  <c r="M1150" i="1"/>
  <c r="L1152" i="1" l="1"/>
  <c r="M1151" i="1"/>
  <c r="L1153" i="1" l="1"/>
  <c r="M1152" i="1"/>
  <c r="L1154" i="1" l="1"/>
  <c r="M1153" i="1"/>
  <c r="L1155" i="1" l="1"/>
  <c r="M1154" i="1"/>
  <c r="L1156" i="1" l="1"/>
  <c r="M1155" i="1"/>
  <c r="L1157" i="1" l="1"/>
  <c r="M1156" i="1"/>
  <c r="L1158" i="1" l="1"/>
  <c r="M1157" i="1"/>
  <c r="L1159" i="1" l="1"/>
  <c r="M1158" i="1"/>
  <c r="L1160" i="1" l="1"/>
  <c r="M1159" i="1"/>
  <c r="L1161" i="1" l="1"/>
  <c r="M1160" i="1"/>
  <c r="L1162" i="1" l="1"/>
  <c r="M1161" i="1"/>
  <c r="L1163" i="1" l="1"/>
  <c r="M1162" i="1"/>
  <c r="L1164" i="1" l="1"/>
  <c r="M1163" i="1"/>
  <c r="L1165" i="1" l="1"/>
  <c r="M1164" i="1"/>
  <c r="L1166" i="1" l="1"/>
  <c r="M1165" i="1"/>
  <c r="L1167" i="1" l="1"/>
  <c r="M1166" i="1"/>
  <c r="L1168" i="1" l="1"/>
  <c r="M1167" i="1"/>
  <c r="L1169" i="1" l="1"/>
  <c r="M1168" i="1"/>
  <c r="L1170" i="1" l="1"/>
  <c r="M1169" i="1"/>
  <c r="L1171" i="1" l="1"/>
  <c r="M1170" i="1"/>
  <c r="L1172" i="1" l="1"/>
  <c r="M1171" i="1"/>
  <c r="L1173" i="1" l="1"/>
  <c r="M1172" i="1"/>
  <c r="L1174" i="1" l="1"/>
  <c r="M1173" i="1"/>
  <c r="L1175" i="1" l="1"/>
  <c r="M1174" i="1"/>
  <c r="L1176" i="1" l="1"/>
  <c r="M1175" i="1"/>
  <c r="L1177" i="1" l="1"/>
  <c r="M1176" i="1"/>
  <c r="L1178" i="1" l="1"/>
  <c r="M1177" i="1"/>
  <c r="L1179" i="1" l="1"/>
  <c r="M1178" i="1"/>
  <c r="L1180" i="1" l="1"/>
  <c r="M1179" i="1"/>
  <c r="L1181" i="1" l="1"/>
  <c r="M1180" i="1"/>
  <c r="L1182" i="1" l="1"/>
  <c r="M1181" i="1"/>
  <c r="L1183" i="1" l="1"/>
  <c r="M1182" i="1"/>
  <c r="L1184" i="1" l="1"/>
  <c r="M1183" i="1"/>
  <c r="L1185" i="1" l="1"/>
  <c r="M1184" i="1"/>
  <c r="L1186" i="1" l="1"/>
  <c r="M1185" i="1"/>
  <c r="L1187" i="1" l="1"/>
  <c r="M1186" i="1"/>
  <c r="L1188" i="1" l="1"/>
  <c r="M1187" i="1"/>
  <c r="L1189" i="1" l="1"/>
  <c r="M1188" i="1"/>
  <c r="L1190" i="1" l="1"/>
  <c r="M1189" i="1"/>
  <c r="L1191" i="1" l="1"/>
  <c r="M1190" i="1"/>
  <c r="L1192" i="1" l="1"/>
  <c r="M1191" i="1"/>
  <c r="L1193" i="1" l="1"/>
  <c r="M1192" i="1"/>
  <c r="L1194" i="1" l="1"/>
  <c r="M1193" i="1"/>
  <c r="L1195" i="1" l="1"/>
  <c r="M1194" i="1"/>
  <c r="L1196" i="1" l="1"/>
  <c r="M1195" i="1"/>
  <c r="L1197" i="1" l="1"/>
  <c r="M1196" i="1"/>
  <c r="L1198" i="1" l="1"/>
  <c r="M1197" i="1"/>
  <c r="L1199" i="1" l="1"/>
  <c r="M1198" i="1"/>
  <c r="L1200" i="1" l="1"/>
  <c r="M1199" i="1"/>
  <c r="L1201" i="1" l="1"/>
  <c r="M1200" i="1"/>
  <c r="L1202" i="1" l="1"/>
  <c r="M1201" i="1"/>
  <c r="L1203" i="1" l="1"/>
  <c r="M1202" i="1"/>
  <c r="L1204" i="1" l="1"/>
  <c r="M1203" i="1"/>
  <c r="L1205" i="1" l="1"/>
  <c r="M1204" i="1"/>
  <c r="L1206" i="1" l="1"/>
  <c r="M1205" i="1"/>
  <c r="L1207" i="1" l="1"/>
  <c r="M1206" i="1"/>
  <c r="L1208" i="1" l="1"/>
  <c r="M1207" i="1"/>
  <c r="L1209" i="1" l="1"/>
  <c r="M1208" i="1"/>
  <c r="L1210" i="1" l="1"/>
  <c r="M1209" i="1"/>
  <c r="L1211" i="1" l="1"/>
  <c r="M1210" i="1"/>
  <c r="L1212" i="1" l="1"/>
  <c r="M1211" i="1"/>
  <c r="L1213" i="1" l="1"/>
  <c r="M1212" i="1"/>
  <c r="L1214" i="1" l="1"/>
  <c r="M1213" i="1"/>
  <c r="L1215" i="1" l="1"/>
  <c r="M1214" i="1"/>
  <c r="L1216" i="1" l="1"/>
  <c r="M1215" i="1"/>
  <c r="L1217" i="1" l="1"/>
  <c r="M1216" i="1"/>
  <c r="L1218" i="1" l="1"/>
  <c r="M1217" i="1"/>
  <c r="L1219" i="1" l="1"/>
  <c r="M1218" i="1"/>
  <c r="L1220" i="1" l="1"/>
  <c r="M1219" i="1"/>
  <c r="L1221" i="1" l="1"/>
  <c r="M1220" i="1"/>
  <c r="L1222" i="1" l="1"/>
  <c r="M1221" i="1"/>
  <c r="L1223" i="1" l="1"/>
  <c r="M1222" i="1"/>
  <c r="L1224" i="1" l="1"/>
  <c r="M1223" i="1"/>
  <c r="L1225" i="1" l="1"/>
  <c r="M1224" i="1"/>
  <c r="L1226" i="1" l="1"/>
  <c r="M1225" i="1"/>
  <c r="L1227" i="1" l="1"/>
  <c r="M1226" i="1"/>
  <c r="L1228" i="1" l="1"/>
  <c r="M1227" i="1"/>
  <c r="L1229" i="1" l="1"/>
  <c r="M1228" i="1"/>
  <c r="L1230" i="1" l="1"/>
  <c r="M1229" i="1"/>
  <c r="L1231" i="1" l="1"/>
  <c r="M1230" i="1"/>
  <c r="L1232" i="1" l="1"/>
  <c r="M1231" i="1"/>
  <c r="L1233" i="1" l="1"/>
  <c r="M1232" i="1"/>
  <c r="L1234" i="1" l="1"/>
  <c r="M1233" i="1"/>
  <c r="L1235" i="1" l="1"/>
  <c r="M1234" i="1"/>
  <c r="L1236" i="1" l="1"/>
  <c r="M1235" i="1"/>
  <c r="L1237" i="1" l="1"/>
  <c r="M1236" i="1"/>
  <c r="L1238" i="1" l="1"/>
  <c r="M1237" i="1"/>
  <c r="L1239" i="1" l="1"/>
  <c r="M1238" i="1"/>
  <c r="L1240" i="1" l="1"/>
  <c r="M1239" i="1"/>
  <c r="L1241" i="1" l="1"/>
  <c r="M1240" i="1"/>
  <c r="L1242" i="1" l="1"/>
  <c r="M1241" i="1"/>
  <c r="L1243" i="1" l="1"/>
  <c r="M1242" i="1"/>
  <c r="L1244" i="1" l="1"/>
  <c r="M1243" i="1"/>
  <c r="M1244" i="1" l="1"/>
  <c r="L1245" i="1"/>
  <c r="M1245" i="1" l="1"/>
  <c r="L1246" i="1"/>
  <c r="M1246" i="1" l="1"/>
  <c r="L1247" i="1"/>
  <c r="M1247" i="1" l="1"/>
  <c r="L1248" i="1"/>
  <c r="M1248" i="1" l="1"/>
  <c r="L1249" i="1"/>
  <c r="M1249" i="1" l="1"/>
  <c r="L1250" i="1"/>
  <c r="M1250" i="1" l="1"/>
  <c r="L1251" i="1"/>
  <c r="M1251" i="1" l="1"/>
  <c r="L1252" i="1"/>
  <c r="M1252" i="1" l="1"/>
  <c r="L1253" i="1"/>
  <c r="M1253" i="1" l="1"/>
  <c r="L1254" i="1"/>
  <c r="M1254" i="1" l="1"/>
  <c r="L1255" i="1"/>
  <c r="M1255" i="1" l="1"/>
  <c r="L1256" i="1"/>
  <c r="M1256" i="1" l="1"/>
  <c r="L1257" i="1"/>
  <c r="M1257" i="1" l="1"/>
  <c r="L1258" i="1"/>
  <c r="M1258" i="1" l="1"/>
  <c r="L1259" i="1"/>
  <c r="M1259" i="1" l="1"/>
  <c r="L1260" i="1"/>
  <c r="M1260" i="1" l="1"/>
  <c r="L1261" i="1"/>
  <c r="M1261" i="1" l="1"/>
  <c r="L1262" i="1"/>
  <c r="M1262" i="1" l="1"/>
  <c r="L1263" i="1"/>
  <c r="M1263" i="1" l="1"/>
  <c r="L1264" i="1"/>
  <c r="M1264" i="1" l="1"/>
  <c r="L1265" i="1"/>
  <c r="M1265" i="1" l="1"/>
  <c r="L1266" i="1"/>
  <c r="M1266" i="1" l="1"/>
  <c r="L1267" i="1"/>
  <c r="M1267" i="1" l="1"/>
  <c r="L1268" i="1"/>
  <c r="M1268" i="1" l="1"/>
  <c r="L1269" i="1"/>
  <c r="M1269" i="1" l="1"/>
  <c r="L1270" i="1"/>
  <c r="M1270" i="1" l="1"/>
  <c r="L1271" i="1"/>
  <c r="M1271" i="1" l="1"/>
  <c r="L1272" i="1"/>
  <c r="M1272" i="1" l="1"/>
  <c r="L1273" i="1"/>
  <c r="M1273" i="1" l="1"/>
  <c r="L1274" i="1"/>
  <c r="M1274" i="1" l="1"/>
  <c r="L1275" i="1"/>
  <c r="M1275" i="1" l="1"/>
  <c r="L1276" i="1"/>
  <c r="M1276" i="1" l="1"/>
  <c r="L1277" i="1"/>
  <c r="M1277" i="1" l="1"/>
  <c r="L1278" i="1"/>
  <c r="M1278" i="1" l="1"/>
  <c r="L1279" i="1"/>
  <c r="M1279" i="1" l="1"/>
  <c r="L1280" i="1"/>
  <c r="M1280" i="1" l="1"/>
  <c r="L1281" i="1"/>
  <c r="M1281" i="1" l="1"/>
  <c r="L1282" i="1"/>
  <c r="M1282" i="1" l="1"/>
  <c r="L1283" i="1"/>
  <c r="M1283" i="1" l="1"/>
  <c r="L1284" i="1"/>
  <c r="M1284" i="1" l="1"/>
  <c r="L1285" i="1"/>
  <c r="M1285" i="1" l="1"/>
  <c r="L1286" i="1"/>
  <c r="M1286" i="1" l="1"/>
  <c r="L1287" i="1"/>
  <c r="M1287" i="1" l="1"/>
  <c r="L1288" i="1"/>
  <c r="M1288" i="1" l="1"/>
  <c r="L1289" i="1"/>
  <c r="M1289" i="1" l="1"/>
  <c r="L1290" i="1"/>
  <c r="M1290" i="1" l="1"/>
  <c r="L1291" i="1"/>
  <c r="M1291" i="1" l="1"/>
  <c r="L1292" i="1"/>
  <c r="M1292" i="1" l="1"/>
  <c r="L1293" i="1"/>
  <c r="M1293" i="1" l="1"/>
  <c r="L1294" i="1"/>
  <c r="M1294" i="1" l="1"/>
  <c r="L1295" i="1"/>
  <c r="M1295" i="1" l="1"/>
  <c r="L1296" i="1"/>
  <c r="M1296" i="1" l="1"/>
  <c r="L1297" i="1"/>
  <c r="M1297" i="1" l="1"/>
  <c r="L1298" i="1"/>
  <c r="M1298" i="1" l="1"/>
  <c r="L1299" i="1"/>
  <c r="M1299" i="1" l="1"/>
  <c r="L1300" i="1"/>
  <c r="M1300" i="1" l="1"/>
  <c r="L1301" i="1"/>
  <c r="M1301" i="1" l="1"/>
  <c r="L1302" i="1"/>
  <c r="M1302" i="1" l="1"/>
  <c r="L1303" i="1"/>
  <c r="M1303" i="1" l="1"/>
  <c r="L1304" i="1"/>
  <c r="M1304" i="1" l="1"/>
  <c r="L1305" i="1"/>
  <c r="M1305" i="1" l="1"/>
  <c r="L1306" i="1"/>
  <c r="M1306" i="1" l="1"/>
  <c r="L1307" i="1"/>
  <c r="M1307" i="1" l="1"/>
  <c r="L1308" i="1"/>
  <c r="M1308" i="1" l="1"/>
  <c r="L1309" i="1"/>
  <c r="M1309" i="1" l="1"/>
  <c r="L1310" i="1"/>
  <c r="M1310" i="1" l="1"/>
  <c r="L1311" i="1"/>
  <c r="M1311" i="1" l="1"/>
  <c r="L1312" i="1"/>
  <c r="M1312" i="1" l="1"/>
  <c r="L1313" i="1"/>
  <c r="M1313" i="1" l="1"/>
  <c r="L1314" i="1"/>
  <c r="M1314" i="1" l="1"/>
  <c r="L1315" i="1"/>
  <c r="M1315" i="1" l="1"/>
  <c r="L1316" i="1"/>
  <c r="M1316" i="1" l="1"/>
  <c r="L1317" i="1"/>
  <c r="M1317" i="1" l="1"/>
  <c r="L1318" i="1"/>
  <c r="M1318" i="1" l="1"/>
  <c r="L1319" i="1"/>
  <c r="M1319" i="1" l="1"/>
  <c r="L1320" i="1"/>
  <c r="M1320" i="1" l="1"/>
  <c r="L1321" i="1"/>
  <c r="M1321" i="1" l="1"/>
  <c r="L1322" i="1"/>
  <c r="M1322" i="1" l="1"/>
  <c r="L1323" i="1"/>
  <c r="M1323" i="1" l="1"/>
  <c r="L1324" i="1"/>
  <c r="M1324" i="1" l="1"/>
  <c r="L1325" i="1"/>
  <c r="M1325" i="1" l="1"/>
  <c r="L1326" i="1"/>
  <c r="M1326" i="1" l="1"/>
  <c r="L1327" i="1"/>
  <c r="M1327" i="1" l="1"/>
  <c r="L1328" i="1"/>
  <c r="M1328" i="1" l="1"/>
  <c r="L1329" i="1"/>
  <c r="M1329" i="1" l="1"/>
  <c r="L1330" i="1"/>
  <c r="M1330" i="1" l="1"/>
  <c r="L1331" i="1"/>
  <c r="M1331" i="1" l="1"/>
  <c r="L1332" i="1"/>
  <c r="M1332" i="1" l="1"/>
  <c r="L1333" i="1"/>
  <c r="M1333" i="1" l="1"/>
  <c r="L1334" i="1"/>
  <c r="M1334" i="1" l="1"/>
  <c r="L1335" i="1"/>
  <c r="M1335" i="1" l="1"/>
  <c r="L1336" i="1"/>
  <c r="M1336" i="1" l="1"/>
  <c r="L1337" i="1"/>
  <c r="M1337" i="1" l="1"/>
  <c r="L1338" i="1"/>
  <c r="M1338" i="1" l="1"/>
  <c r="L1339" i="1"/>
  <c r="M1339" i="1" l="1"/>
  <c r="L1340" i="1"/>
  <c r="M1340" i="1" l="1"/>
  <c r="L1341" i="1"/>
  <c r="M1341" i="1" l="1"/>
  <c r="L1342" i="1"/>
  <c r="M1342" i="1" l="1"/>
  <c r="L1343" i="1"/>
  <c r="M1343" i="1" l="1"/>
  <c r="L1344" i="1"/>
  <c r="M1344" i="1" l="1"/>
  <c r="L1345" i="1"/>
  <c r="M1345" i="1" l="1"/>
  <c r="L1346" i="1"/>
  <c r="M1346" i="1" l="1"/>
  <c r="L1347" i="1"/>
  <c r="M1347" i="1" l="1"/>
  <c r="L1348" i="1"/>
  <c r="M1348" i="1" l="1"/>
  <c r="L1349" i="1"/>
  <c r="M1349" i="1" l="1"/>
  <c r="L1350" i="1"/>
  <c r="M1350" i="1" l="1"/>
  <c r="L1351" i="1"/>
  <c r="M1351" i="1" l="1"/>
  <c r="L1352" i="1"/>
  <c r="M1352" i="1" l="1"/>
  <c r="L1353" i="1"/>
  <c r="M1353" i="1" l="1"/>
  <c r="L1354" i="1"/>
  <c r="M1354" i="1" l="1"/>
  <c r="L1355" i="1"/>
  <c r="M1355" i="1" l="1"/>
  <c r="L1356" i="1"/>
  <c r="M1356" i="1" l="1"/>
  <c r="L1357" i="1"/>
  <c r="M1357" i="1" l="1"/>
  <c r="L1358" i="1"/>
  <c r="M1358" i="1" l="1"/>
  <c r="L1359" i="1"/>
  <c r="M1359" i="1" l="1"/>
  <c r="L1360" i="1"/>
  <c r="M1360" i="1" l="1"/>
  <c r="L1361" i="1"/>
  <c r="M1361" i="1" l="1"/>
  <c r="L1362" i="1"/>
  <c r="M1362" i="1" l="1"/>
  <c r="L1363" i="1"/>
  <c r="M1363" i="1" l="1"/>
  <c r="L1364" i="1"/>
  <c r="M1364" i="1" l="1"/>
  <c r="L1365" i="1"/>
  <c r="M1365" i="1" l="1"/>
  <c r="L1366" i="1"/>
  <c r="M1366" i="1" l="1"/>
  <c r="L1367" i="1"/>
  <c r="M1367" i="1" l="1"/>
  <c r="L1368" i="1"/>
  <c r="M1368" i="1" l="1"/>
  <c r="L1369" i="1"/>
  <c r="M1369" i="1" l="1"/>
  <c r="L1370" i="1"/>
  <c r="M1370" i="1" l="1"/>
  <c r="L1371" i="1"/>
  <c r="M1371" i="1" l="1"/>
  <c r="L1372" i="1"/>
  <c r="M1372" i="1" l="1"/>
  <c r="L1373" i="1"/>
  <c r="M1373" i="1" l="1"/>
  <c r="L1374" i="1"/>
  <c r="M1374" i="1" l="1"/>
  <c r="L1375" i="1"/>
  <c r="M1375" i="1" l="1"/>
  <c r="L1376" i="1"/>
  <c r="M1376" i="1" l="1"/>
  <c r="L1377" i="1"/>
  <c r="M1377" i="1" l="1"/>
  <c r="L1378" i="1"/>
  <c r="M1378" i="1" l="1"/>
  <c r="L1379" i="1"/>
  <c r="M1379" i="1" l="1"/>
  <c r="L1380" i="1"/>
  <c r="M1380" i="1" l="1"/>
  <c r="L1381" i="1"/>
  <c r="M1381" i="1" l="1"/>
  <c r="L1382" i="1"/>
  <c r="M1382" i="1" l="1"/>
  <c r="L1383" i="1"/>
  <c r="M1383" i="1" l="1"/>
  <c r="L1384" i="1"/>
  <c r="M1384" i="1" l="1"/>
  <c r="L1385" i="1"/>
  <c r="M1385" i="1" l="1"/>
  <c r="L1386" i="1"/>
  <c r="M1386" i="1" l="1"/>
  <c r="L1387" i="1"/>
  <c r="M1387" i="1" l="1"/>
  <c r="L1388" i="1"/>
  <c r="M1388" i="1" l="1"/>
  <c r="L1389" i="1"/>
  <c r="M1389" i="1" l="1"/>
  <c r="L1390" i="1"/>
  <c r="M1390" i="1" l="1"/>
  <c r="L1391" i="1"/>
  <c r="M1391" i="1" l="1"/>
  <c r="L1392" i="1"/>
  <c r="M1392" i="1" l="1"/>
  <c r="L1393" i="1"/>
  <c r="M1393" i="1" l="1"/>
  <c r="L1394" i="1"/>
  <c r="M1394" i="1" l="1"/>
  <c r="L1395" i="1"/>
  <c r="M1395" i="1" l="1"/>
  <c r="L1396" i="1"/>
  <c r="M1396" i="1" l="1"/>
  <c r="L1397" i="1"/>
  <c r="M1397" i="1" l="1"/>
  <c r="L1398" i="1"/>
  <c r="M1398" i="1" l="1"/>
</calcChain>
</file>

<file path=xl/sharedStrings.xml><?xml version="1.0" encoding="utf-8"?>
<sst xmlns="http://schemas.openxmlformats.org/spreadsheetml/2006/main" count="809" uniqueCount="212">
  <si>
    <t>Avg Loss</t>
  </si>
  <si>
    <t>Avg Win</t>
  </si>
  <si>
    <t>EUR/USD</t>
  </si>
  <si>
    <t>Symbol</t>
  </si>
  <si>
    <t>Trade Date</t>
  </si>
  <si>
    <t>Max Win</t>
  </si>
  <si>
    <t>Max Loss</t>
  </si>
  <si>
    <t>Profit</t>
  </si>
  <si>
    <t>USD/CAD</t>
  </si>
  <si>
    <t>Date</t>
  </si>
  <si>
    <t>Total</t>
  </si>
  <si>
    <t>Comm.</t>
  </si>
  <si>
    <t>20 EMA</t>
  </si>
  <si>
    <t>Win Ratio</t>
  </si>
  <si>
    <t>1wve70a:03cc</t>
  </si>
  <si>
    <t>Sell</t>
  </si>
  <si>
    <t>O</t>
  </si>
  <si>
    <t>1wve70a:03dn</t>
  </si>
  <si>
    <t>Buy</t>
  </si>
  <si>
    <t>C</t>
  </si>
  <si>
    <t>1wve70a:04dd</t>
  </si>
  <si>
    <t>1wve70a:04dj</t>
  </si>
  <si>
    <t>1wve70a:04ek</t>
  </si>
  <si>
    <t>1wwe70a:01ip</t>
  </si>
  <si>
    <t>1wwe70a:01iv</t>
  </si>
  <si>
    <t>1wwe70a:02nf</t>
  </si>
  <si>
    <t>1wwe70a:02nn</t>
  </si>
  <si>
    <t>1wwe70a:02w4</t>
  </si>
  <si>
    <t>1wwe70a:02wn</t>
  </si>
  <si>
    <t>1wwe70a:0358</t>
  </si>
  <si>
    <t>1wwe70a:035b</t>
  </si>
  <si>
    <t>1wwe70a:036e</t>
  </si>
  <si>
    <t>1wwe70a:036h</t>
  </si>
  <si>
    <t>1wwe70a:03g3</t>
  </si>
  <si>
    <t>1wwe70a:03g6</t>
  </si>
  <si>
    <t>1wwe70a:03g8</t>
  </si>
  <si>
    <t>1wwe70a:03k6</t>
  </si>
  <si>
    <t>1wwe70a:03kd</t>
  </si>
  <si>
    <t>1wwe70a:03kf</t>
  </si>
  <si>
    <t>1wwe70a:03n5</t>
  </si>
  <si>
    <t>1wwe70a:03o5</t>
  </si>
  <si>
    <t>1wwe70a:03vw</t>
  </si>
  <si>
    <t>1wwe70a:03w7</t>
  </si>
  <si>
    <t>1wwe70a:03w9</t>
  </si>
  <si>
    <t>1wwe70a:04xl</t>
  </si>
  <si>
    <t>1wwe70a:04zg</t>
  </si>
  <si>
    <t>1wwe70a:04zq</t>
  </si>
  <si>
    <t>1wwe70a:051m</t>
  </si>
  <si>
    <t>1wxe70a:01dd</t>
  </si>
  <si>
    <t>1wxe70a:01e4</t>
  </si>
  <si>
    <t>1wxe70a:01e6</t>
  </si>
  <si>
    <t>1wxe70a:01j0</t>
  </si>
  <si>
    <t>1wxe70a:01j4</t>
  </si>
  <si>
    <t>1wxe70a:01j6</t>
  </si>
  <si>
    <t>1wxe70a:02jz</t>
  </si>
  <si>
    <t>1wxe70a:02k3</t>
  </si>
  <si>
    <t>1wxe70a:02k5</t>
  </si>
  <si>
    <t>1wxe70a:030s</t>
  </si>
  <si>
    <t>1wxe70a:030x</t>
  </si>
  <si>
    <t>1wxe70a:030z</t>
  </si>
  <si>
    <t>1wxe70a:0368</t>
  </si>
  <si>
    <t>1wxe70a:036b</t>
  </si>
  <si>
    <t>1wxe70a:036d</t>
  </si>
  <si>
    <t>1wxe70a:03cy</t>
  </si>
  <si>
    <t>1wxe70a:03d1</t>
  </si>
  <si>
    <t>1wxe70a:03os</t>
  </si>
  <si>
    <t>1wxe70a:03p6</t>
  </si>
  <si>
    <t>1wxe70a:03p4</t>
  </si>
  <si>
    <t>1wxe70a:03vz</t>
  </si>
  <si>
    <t>1wxe70a:03w1</t>
  </si>
  <si>
    <t>1wxe70a:03w3</t>
  </si>
  <si>
    <t>1wxe70a:043b</t>
  </si>
  <si>
    <t>1wxe70a:043e</t>
  </si>
  <si>
    <t>1wxe70a:043g</t>
  </si>
  <si>
    <t>1wye80a:018i</t>
  </si>
  <si>
    <t>1wye80a:018k</t>
  </si>
  <si>
    <t>1wye80a:018l</t>
  </si>
  <si>
    <t>1wye80a:01b7</t>
  </si>
  <si>
    <t>1wye80a:01ba</t>
  </si>
  <si>
    <t>1wye80a:02lv</t>
  </si>
  <si>
    <t>1wye80a:02lw</t>
  </si>
  <si>
    <t>1wye80a:02n1</t>
  </si>
  <si>
    <t>1wye80a:02n3</t>
  </si>
  <si>
    <t>1wye80a:02na</t>
  </si>
  <si>
    <t>1wye80a:02sk</t>
  </si>
  <si>
    <t>1wye80a:02t3</t>
  </si>
  <si>
    <t>1wye80a:02ta</t>
  </si>
  <si>
    <t>1wye80a:02um</t>
  </si>
  <si>
    <t>1wye80a:02vz</t>
  </si>
  <si>
    <t>1wye80a:02w3</t>
  </si>
  <si>
    <t>1wye80a:02wi</t>
  </si>
  <si>
    <t>1wye80a:04n9</t>
  </si>
  <si>
    <t>1wye80a:04ng</t>
  </si>
  <si>
    <t>1wye80a:04nm</t>
  </si>
  <si>
    <t>1wye80a:04o0</t>
  </si>
  <si>
    <t>1wye80a:04pp</t>
  </si>
  <si>
    <t>1wye80a:04ps</t>
  </si>
  <si>
    <t>1wye80a:04q7</t>
  </si>
  <si>
    <t>1wze70a:02wz</t>
  </si>
  <si>
    <t>1wze70a:02x2</t>
  </si>
  <si>
    <t>1wze70a:02x4</t>
  </si>
  <si>
    <t>1x2e70a:00u3</t>
  </si>
  <si>
    <t>1x2e70a:00ua</t>
  </si>
  <si>
    <t>1x2e70a:00ui</t>
  </si>
  <si>
    <t>1x2e70a:02is</t>
  </si>
  <si>
    <t>1x2e70a:02iw</t>
  </si>
  <si>
    <t>1x2e70a:02j3</t>
  </si>
  <si>
    <t>1x2e70a:02k3</t>
  </si>
  <si>
    <t>1x2e70a:02k6</t>
  </si>
  <si>
    <t>1x2e70a:02ky</t>
  </si>
  <si>
    <t>1x2e70a:03d4</t>
  </si>
  <si>
    <t>1x2e70a:03dg</t>
  </si>
  <si>
    <t>1x2e70a:03ic</t>
  </si>
  <si>
    <t>1x2e70a:03ih</t>
  </si>
  <si>
    <t>1x2e70a:03jg</t>
  </si>
  <si>
    <t>1x2e70a:03kj</t>
  </si>
  <si>
    <t>1x2e70a:03jt</t>
  </si>
  <si>
    <t>1x3e70a:026i</t>
  </si>
  <si>
    <t>1x3e70a:026z</t>
  </si>
  <si>
    <t>1x3e70a:026s</t>
  </si>
  <si>
    <t>1x3e70a:026w</t>
  </si>
  <si>
    <t>1x3e70a:02rr</t>
  </si>
  <si>
    <t>1x3e70a:02rx</t>
  </si>
  <si>
    <t>1x3e70a:02s4</t>
  </si>
  <si>
    <t>1x3e70a:02s1</t>
  </si>
  <si>
    <t>Entry Date</t>
  </si>
  <si>
    <t>Trade No</t>
  </si>
  <si>
    <t>Event</t>
  </si>
  <si>
    <t>Volume</t>
  </si>
  <si>
    <t>Price</t>
  </si>
  <si>
    <t>Conv. Rate</t>
  </si>
  <si>
    <t>Gross P&amp;L</t>
  </si>
  <si>
    <t>Comm</t>
  </si>
  <si>
    <t>Open/Close</t>
  </si>
  <si>
    <t>1x4e70a:01ew</t>
  </si>
  <si>
    <t>1x4e70a:01f7</t>
  </si>
  <si>
    <t>1x4e70a:01fu</t>
  </si>
  <si>
    <t>1x4e70a:01pt</t>
  </si>
  <si>
    <t>1x4e70a:01pu</t>
  </si>
  <si>
    <t>1x4e70a:01pw</t>
  </si>
  <si>
    <t>1x4e70a:01py</t>
  </si>
  <si>
    <t>1x4e70a:01r9</t>
  </si>
  <si>
    <t>1x4e70a:01rb</t>
  </si>
  <si>
    <t>1x4e70a:01rd</t>
  </si>
  <si>
    <t>1x4e70a:01re</t>
  </si>
  <si>
    <t>1x4e70a:02fj</t>
  </si>
  <si>
    <t>1x4e70a:02fk</t>
  </si>
  <si>
    <t>1x4e70a:02fm</t>
  </si>
  <si>
    <t>1x4e70a:02fo</t>
  </si>
  <si>
    <t>1x4e70a:02lq</t>
  </si>
  <si>
    <t>1x4e70a:02mq</t>
  </si>
  <si>
    <t>1x4e70a:02ms</t>
  </si>
  <si>
    <t>1x4e70a:02mt</t>
  </si>
  <si>
    <t>1x4e70a:0327</t>
  </si>
  <si>
    <t>1x4e70a:032d</t>
  </si>
  <si>
    <t>1x4e70a:032f</t>
  </si>
  <si>
    <t>1x4e70a:032h</t>
  </si>
  <si>
    <t>1x4e70a:037f</t>
  </si>
  <si>
    <t>1x4e70a:037i</t>
  </si>
  <si>
    <t>1x4e70a:037k</t>
  </si>
  <si>
    <t>1x4e70a:037l</t>
  </si>
  <si>
    <t>1x5e70a:0217</t>
  </si>
  <si>
    <t>1x5e70a:021a</t>
  </si>
  <si>
    <t>1x5e70a:021c</t>
  </si>
  <si>
    <t>1x5e70a:021e</t>
  </si>
  <si>
    <t>Just Day</t>
  </si>
  <si>
    <t>Just Hour</t>
  </si>
  <si>
    <t>Trades</t>
  </si>
  <si>
    <t>Avg</t>
  </si>
  <si>
    <t>Income</t>
  </si>
  <si>
    <t># Trds</t>
  </si>
  <si>
    <t>1x5e70a:044b</t>
  </si>
  <si>
    <t>1x5e70a:044d</t>
  </si>
  <si>
    <t>1x5e70a:044f</t>
  </si>
  <si>
    <t>1x5e70a:044h</t>
  </si>
  <si>
    <t>1x5e70a:05bb</t>
  </si>
  <si>
    <t>1x5e70a:05e4</t>
  </si>
  <si>
    <t>1x5e70a:05eo</t>
  </si>
  <si>
    <t>1x5e70a:05g3</t>
  </si>
  <si>
    <t>1x5e70a:05h2</t>
  </si>
  <si>
    <t>1x5e70a:05if</t>
  </si>
  <si>
    <t>1x6e70a:01g8</t>
  </si>
  <si>
    <t>1x6e70a:01ge</t>
  </si>
  <si>
    <t>1x6e70a:01gg</t>
  </si>
  <si>
    <t>1x5e70a:0605</t>
  </si>
  <si>
    <t>1x5e70a:0607</t>
  </si>
  <si>
    <t>1x5e70a:0609</t>
  </si>
  <si>
    <t>1x5e70a:068d</t>
  </si>
  <si>
    <t>1x6e70a:01v4</t>
  </si>
  <si>
    <t>1x6e70a:01v6</t>
  </si>
  <si>
    <t>1x6e70a:01v8</t>
  </si>
  <si>
    <t>1x6e70a:02gx</t>
  </si>
  <si>
    <t>1x6e70a:02gz</t>
  </si>
  <si>
    <t>1x6e70a:02hn</t>
  </si>
  <si>
    <t>1x6e70a:02ly</t>
  </si>
  <si>
    <t>1x6e70a:02m0</t>
  </si>
  <si>
    <t>1x6e70a:02m2</t>
  </si>
  <si>
    <t>1x6e70a:02m1</t>
  </si>
  <si>
    <t>1x6e70a:02pr</t>
  </si>
  <si>
    <t>1x6e70a:02vu</t>
  </si>
  <si>
    <t>1x6e70a:02vw</t>
  </si>
  <si>
    <t>1x6e70a:02vy</t>
  </si>
  <si>
    <t>1x6e70a:09bf</t>
  </si>
  <si>
    <t>1x6e70a:09bi</t>
  </si>
  <si>
    <t>1x6e70a:09bk</t>
  </si>
  <si>
    <t>1x9e70a:00pr</t>
  </si>
  <si>
    <t>1x8e70a:00qf</t>
  </si>
  <si>
    <t>1x9e70a:00wa</t>
  </si>
  <si>
    <t>1x9e70a:04iv</t>
  </si>
  <si>
    <t>1x9e70a:04jz</t>
  </si>
  <si>
    <t>1x9e70a:04k1</t>
  </si>
  <si>
    <t>1x9e70a:04k2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</si>
</sst>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m/d/yyyy\ h:mm\ AM/PM"/>
  </numFmts>
  <fonts count="7" x14ac:knownFonts="1">
    <font>
      <sz val="10"/>
      <name val="Arial"/>
    </font>
    <font>
      <sz val="10"/>
      <name val="Arial"/>
      <family val="2"/>
    </font>
    <font>
      <sz val="8"/>
      <color indexed="72"/>
      <name val="Microsoft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color rgb="FF003366"/>
      <name val="Arial"/>
      <family val="2"/>
    </font>
    <font>
      <sz val="10"/>
      <color rgb="FF2222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11"/>
      </patternFill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86">
    <xf numFmtId="0" fontId="1" fillId="0" borderId="0" xfId="0" applyFont="1"/>
    <xf numFmtId="0" fontId="0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14" fontId="1" fillId="0" borderId="0" xfId="0" applyNumberFormat="1" applyFont="1"/>
    <xf numFmtId="164" fontId="1" fillId="0" borderId="0" xfId="0" applyNumberFormat="1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8" fontId="1" fillId="0" borderId="0" xfId="0" applyNumberFormat="1" applyFont="1"/>
    <xf numFmtId="0" fontId="5" fillId="0" borderId="0" xfId="0" applyFont="1" applyAlignment="1">
      <alignment vertical="center" wrapText="1"/>
    </xf>
    <xf numFmtId="10" fontId="1" fillId="0" borderId="0" xfId="2" applyNumberFormat="1" applyFont="1"/>
    <xf numFmtId="44" fontId="1" fillId="0" borderId="0" xfId="1" applyFont="1"/>
    <xf numFmtId="14" fontId="3" fillId="0" borderId="0" xfId="0" applyNumberFormat="1" applyFont="1"/>
    <xf numFmtId="10" fontId="1" fillId="0" borderId="0" xfId="2" applyNumberFormat="1" applyFont="1" applyAlignment="1">
      <alignment horizontal="left"/>
    </xf>
    <xf numFmtId="0" fontId="5" fillId="0" borderId="0" xfId="0" applyFont="1" applyFill="1" applyBorder="1" applyAlignment="1">
      <alignment vertical="center" wrapText="1"/>
    </xf>
    <xf numFmtId="44" fontId="1" fillId="0" borderId="0" xfId="0" applyNumberFormat="1" applyFont="1"/>
    <xf numFmtId="0" fontId="1" fillId="3" borderId="0" xfId="0" applyFont="1" applyFill="1" applyAlignment="1">
      <alignment vertical="center" wrapText="1"/>
    </xf>
    <xf numFmtId="2" fontId="1" fillId="0" borderId="0" xfId="0" applyNumberFormat="1" applyFont="1"/>
    <xf numFmtId="22" fontId="1" fillId="4" borderId="0" xfId="0" applyNumberFormat="1" applyFont="1" applyFill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1" fillId="4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right" vertical="center" wrapText="1"/>
    </xf>
    <xf numFmtId="22" fontId="1" fillId="3" borderId="0" xfId="0" applyNumberFormat="1" applyFont="1" applyFill="1" applyAlignment="1">
      <alignment vertical="center" wrapText="1"/>
    </xf>
    <xf numFmtId="0" fontId="1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right" vertical="center" wrapText="1"/>
    </xf>
    <xf numFmtId="22" fontId="1" fillId="4" borderId="2" xfId="0" applyNumberFormat="1" applyFont="1" applyFill="1" applyBorder="1" applyAlignment="1">
      <alignment vertical="center" wrapText="1"/>
    </xf>
    <xf numFmtId="22" fontId="1" fillId="4" borderId="3" xfId="0" applyNumberFormat="1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right" vertical="center" wrapText="1"/>
    </xf>
    <xf numFmtId="0" fontId="1" fillId="4" borderId="4" xfId="0" applyFont="1" applyFill="1" applyBorder="1" applyAlignment="1">
      <alignment horizontal="center" vertical="center" wrapText="1"/>
    </xf>
    <xf numFmtId="22" fontId="1" fillId="3" borderId="5" xfId="0" applyNumberFormat="1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 wrapText="1"/>
    </xf>
    <xf numFmtId="22" fontId="1" fillId="4" borderId="5" xfId="0" applyNumberFormat="1" applyFont="1" applyFill="1" applyBorder="1" applyAlignment="1">
      <alignment vertical="center" wrapText="1"/>
    </xf>
    <xf numFmtId="0" fontId="1" fillId="4" borderId="6" xfId="0" applyFont="1" applyFill="1" applyBorder="1" applyAlignment="1">
      <alignment horizontal="center" vertical="center" wrapText="1"/>
    </xf>
    <xf numFmtId="22" fontId="1" fillId="3" borderId="7" xfId="0" applyNumberFormat="1" applyFont="1" applyFill="1" applyBorder="1" applyAlignment="1">
      <alignment vertical="center" wrapText="1"/>
    </xf>
    <xf numFmtId="22" fontId="1" fillId="3" borderId="8" xfId="0" applyNumberFormat="1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right" vertical="center" wrapText="1"/>
    </xf>
    <xf numFmtId="0" fontId="1" fillId="3" borderId="9" xfId="0" applyFont="1" applyFill="1" applyBorder="1" applyAlignment="1">
      <alignment horizontal="center" vertical="center" wrapText="1"/>
    </xf>
    <xf numFmtId="22" fontId="1" fillId="0" borderId="0" xfId="0" applyNumberFormat="1" applyFont="1"/>
    <xf numFmtId="22" fontId="1" fillId="3" borderId="3" xfId="0" applyNumberFormat="1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right" vertical="center" wrapText="1"/>
    </xf>
    <xf numFmtId="0" fontId="1" fillId="3" borderId="4" xfId="0" applyFont="1" applyFill="1" applyBorder="1" applyAlignment="1">
      <alignment horizontal="center" vertical="center" wrapText="1"/>
    </xf>
    <xf numFmtId="22" fontId="6" fillId="0" borderId="0" xfId="0" applyNumberFormat="1" applyFont="1"/>
    <xf numFmtId="2" fontId="5" fillId="0" borderId="0" xfId="0" applyNumberFormat="1" applyFont="1" applyFill="1" applyBorder="1" applyAlignment="1">
      <alignment vertical="center" wrapText="1"/>
    </xf>
    <xf numFmtId="22" fontId="1" fillId="3" borderId="2" xfId="0" applyNumberFormat="1" applyFont="1" applyFill="1" applyBorder="1" applyAlignment="1">
      <alignment vertical="center" wrapText="1"/>
    </xf>
    <xf numFmtId="22" fontId="1" fillId="4" borderId="7" xfId="0" applyNumberFormat="1" applyFont="1" applyFill="1" applyBorder="1" applyAlignment="1">
      <alignment vertical="center" wrapText="1"/>
    </xf>
    <xf numFmtId="22" fontId="1" fillId="4" borderId="8" xfId="0" applyNumberFormat="1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right" vertical="center" wrapText="1"/>
    </xf>
    <xf numFmtId="0" fontId="1" fillId="4" borderId="9" xfId="0" applyFont="1" applyFill="1" applyBorder="1" applyAlignment="1">
      <alignment horizontal="center" vertical="center" wrapText="1"/>
    </xf>
    <xf numFmtId="22" fontId="6" fillId="4" borderId="10" xfId="0" applyNumberFormat="1" applyFont="1" applyFill="1" applyBorder="1" applyAlignment="1">
      <alignment vertical="center" wrapText="1"/>
    </xf>
    <xf numFmtId="22" fontId="6" fillId="4" borderId="11" xfId="0" applyNumberFormat="1" applyFont="1" applyFill="1" applyBorder="1" applyAlignment="1">
      <alignment vertical="center" wrapText="1"/>
    </xf>
    <xf numFmtId="0" fontId="6" fillId="4" borderId="11" xfId="0" applyFont="1" applyFill="1" applyBorder="1" applyAlignment="1">
      <alignment vertical="center" wrapText="1"/>
    </xf>
    <xf numFmtId="0" fontId="6" fillId="4" borderId="11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right" vertical="center" wrapText="1"/>
    </xf>
    <xf numFmtId="0" fontId="6" fillId="4" borderId="12" xfId="0" applyFont="1" applyFill="1" applyBorder="1" applyAlignment="1">
      <alignment horizontal="center" vertical="center" wrapText="1"/>
    </xf>
    <xf numFmtId="22" fontId="6" fillId="3" borderId="0" xfId="0" applyNumberFormat="1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right" vertical="center" wrapText="1"/>
    </xf>
    <xf numFmtId="22" fontId="6" fillId="4" borderId="0" xfId="0" applyNumberFormat="1" applyFont="1" applyFill="1" applyAlignment="1">
      <alignment vertical="center" wrapText="1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0" xfId="0" applyFont="1" applyFill="1" applyAlignment="1">
      <alignment horizontal="right" vertical="center" wrapText="1"/>
    </xf>
    <xf numFmtId="22" fontId="6" fillId="3" borderId="2" xfId="0" applyNumberFormat="1" applyFont="1" applyFill="1" applyBorder="1" applyAlignment="1">
      <alignment vertical="center" wrapText="1"/>
    </xf>
    <xf numFmtId="22" fontId="6" fillId="3" borderId="3" xfId="0" applyNumberFormat="1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center" vertical="center" wrapText="1"/>
    </xf>
    <xf numFmtId="22" fontId="6" fillId="4" borderId="7" xfId="0" applyNumberFormat="1" applyFont="1" applyFill="1" applyBorder="1" applyAlignment="1">
      <alignment vertical="center" wrapText="1"/>
    </xf>
    <xf numFmtId="22" fontId="6" fillId="4" borderId="8" xfId="0" applyNumberFormat="1" applyFont="1" applyFill="1" applyBorder="1" applyAlignment="1">
      <alignment vertical="center" wrapText="1"/>
    </xf>
    <xf numFmtId="0" fontId="6" fillId="4" borderId="8" xfId="0" applyFont="1" applyFill="1" applyBorder="1" applyAlignment="1">
      <alignment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right" vertical="center" wrapText="1"/>
    </xf>
    <xf numFmtId="0" fontId="6" fillId="4" borderId="9" xfId="0" applyFont="1" applyFill="1" applyBorder="1" applyAlignment="1">
      <alignment horizontal="center" vertical="center" wrapText="1"/>
    </xf>
    <xf numFmtId="22" fontId="6" fillId="4" borderId="5" xfId="0" applyNumberFormat="1" applyFont="1" applyFill="1" applyBorder="1" applyAlignment="1">
      <alignment vertical="center" wrapText="1"/>
    </xf>
    <xf numFmtId="0" fontId="6" fillId="4" borderId="6" xfId="0" applyFont="1" applyFill="1" applyBorder="1" applyAlignment="1">
      <alignment horizontal="center" vertical="center" wrapText="1"/>
    </xf>
    <xf numFmtId="22" fontId="6" fillId="3" borderId="5" xfId="0" applyNumberFormat="1" applyFont="1" applyFill="1" applyBorder="1" applyAlignment="1">
      <alignment vertical="center" wrapText="1"/>
    </xf>
    <xf numFmtId="0" fontId="6" fillId="3" borderId="6" xfId="0" applyFont="1" applyFill="1" applyBorder="1" applyAlignment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0F0"/>
      <rgbColor rgb="00FF0000"/>
      <rgbColor rgb="00000000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P&amp;L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Data!$L$1</c:f>
              <c:strCache>
                <c:ptCount val="1"/>
                <c:pt idx="0">
                  <c:v>Profit</c:v>
                </c:pt>
              </c:strCache>
            </c:strRef>
          </c:tx>
          <c:marker>
            <c:symbol val="none"/>
          </c:marker>
          <c:val>
            <c:numRef>
              <c:f>Data!$L$2:$L$196</c:f>
              <c:numCache>
                <c:formatCode>"$"#,##0.00_);[Red]\("$"#,##0.00\)</c:formatCode>
                <c:ptCount val="195"/>
                <c:pt idx="0">
                  <c:v>-0.41</c:v>
                </c:pt>
                <c:pt idx="1">
                  <c:v>-0.18999999999999997</c:v>
                </c:pt>
                <c:pt idx="2">
                  <c:v>1.33</c:v>
                </c:pt>
                <c:pt idx="3">
                  <c:v>1.1300000000000001</c:v>
                </c:pt>
                <c:pt idx="4">
                  <c:v>4.4400000000000004</c:v>
                </c:pt>
                <c:pt idx="5">
                  <c:v>4.7600000000000007</c:v>
                </c:pt>
                <c:pt idx="6">
                  <c:v>4.7200000000000006</c:v>
                </c:pt>
                <c:pt idx="7">
                  <c:v>4.5600000000000005</c:v>
                </c:pt>
                <c:pt idx="8">
                  <c:v>3.24</c:v>
                </c:pt>
                <c:pt idx="9">
                  <c:v>3.04</c:v>
                </c:pt>
                <c:pt idx="10">
                  <c:v>7.17</c:v>
                </c:pt>
                <c:pt idx="11">
                  <c:v>6.97</c:v>
                </c:pt>
                <c:pt idx="12">
                  <c:v>4.97</c:v>
                </c:pt>
                <c:pt idx="13">
                  <c:v>4.7699999999999996</c:v>
                </c:pt>
                <c:pt idx="14">
                  <c:v>2.2999999999999994</c:v>
                </c:pt>
                <c:pt idx="15">
                  <c:v>2.0999999999999992</c:v>
                </c:pt>
                <c:pt idx="16">
                  <c:v>-2.0700000000000007</c:v>
                </c:pt>
                <c:pt idx="17">
                  <c:v>-2.2700000000000009</c:v>
                </c:pt>
                <c:pt idx="18">
                  <c:v>-2.120000000000001</c:v>
                </c:pt>
                <c:pt idx="19">
                  <c:v>-1.8000000000000009</c:v>
                </c:pt>
                <c:pt idx="20">
                  <c:v>-2.0000000000000009</c:v>
                </c:pt>
                <c:pt idx="21">
                  <c:v>-3.2000000000000011</c:v>
                </c:pt>
                <c:pt idx="22">
                  <c:v>-4.4000000000000004</c:v>
                </c:pt>
                <c:pt idx="23">
                  <c:v>-4.6000000000000005</c:v>
                </c:pt>
                <c:pt idx="24">
                  <c:v>-5.8000000000000007</c:v>
                </c:pt>
                <c:pt idx="25">
                  <c:v>-6.0000000000000009</c:v>
                </c:pt>
                <c:pt idx="26">
                  <c:v>-3.930000000000001</c:v>
                </c:pt>
                <c:pt idx="27">
                  <c:v>-1.0200000000000011</c:v>
                </c:pt>
                <c:pt idx="28">
                  <c:v>-0.29000000000000115</c:v>
                </c:pt>
                <c:pt idx="29">
                  <c:v>-0.44000000000000117</c:v>
                </c:pt>
                <c:pt idx="30">
                  <c:v>-5.6200000000000019</c:v>
                </c:pt>
                <c:pt idx="31">
                  <c:v>-5.7700000000000022</c:v>
                </c:pt>
                <c:pt idx="32">
                  <c:v>-7.9200000000000026</c:v>
                </c:pt>
                <c:pt idx="33">
                  <c:v>-8.1200000000000028</c:v>
                </c:pt>
                <c:pt idx="34">
                  <c:v>-9.9700000000000024</c:v>
                </c:pt>
                <c:pt idx="35">
                  <c:v>-11.820000000000002</c:v>
                </c:pt>
                <c:pt idx="36">
                  <c:v>-12.020000000000001</c:v>
                </c:pt>
                <c:pt idx="37">
                  <c:v>-12.32</c:v>
                </c:pt>
                <c:pt idx="38">
                  <c:v>-12.6</c:v>
                </c:pt>
                <c:pt idx="39">
                  <c:v>-12.799999999999999</c:v>
                </c:pt>
                <c:pt idx="40">
                  <c:v>-10.729999999999999</c:v>
                </c:pt>
                <c:pt idx="41">
                  <c:v>-9.6499999999999986</c:v>
                </c:pt>
                <c:pt idx="42">
                  <c:v>-9.8499999999999979</c:v>
                </c:pt>
                <c:pt idx="43">
                  <c:v>-7.7299999999999978</c:v>
                </c:pt>
                <c:pt idx="44">
                  <c:v>-8.8599999999999977</c:v>
                </c:pt>
                <c:pt idx="45">
                  <c:v>-9.0599999999999969</c:v>
                </c:pt>
                <c:pt idx="46">
                  <c:v>-8.8499999999999961</c:v>
                </c:pt>
                <c:pt idx="47">
                  <c:v>-8.6399999999999952</c:v>
                </c:pt>
                <c:pt idx="48">
                  <c:v>-8.6699999999999946</c:v>
                </c:pt>
                <c:pt idx="49">
                  <c:v>-8.7099999999999937</c:v>
                </c:pt>
                <c:pt idx="50">
                  <c:v>-8.8699999999999939</c:v>
                </c:pt>
                <c:pt idx="51">
                  <c:v>-8.6899999999999924</c:v>
                </c:pt>
                <c:pt idx="52">
                  <c:v>-8.6299999999999919</c:v>
                </c:pt>
                <c:pt idx="53">
                  <c:v>-8.8299999999999912</c:v>
                </c:pt>
                <c:pt idx="54">
                  <c:v>-11.259999999999991</c:v>
                </c:pt>
                <c:pt idx="55">
                  <c:v>-13.839999999999991</c:v>
                </c:pt>
                <c:pt idx="56">
                  <c:v>-14.03999999999999</c:v>
                </c:pt>
                <c:pt idx="57">
                  <c:v>-11.73999999999999</c:v>
                </c:pt>
                <c:pt idx="58">
                  <c:v>-10.709999999999988</c:v>
                </c:pt>
                <c:pt idx="59">
                  <c:v>-10.909999999999988</c:v>
                </c:pt>
                <c:pt idx="60">
                  <c:v>-10.709999999999987</c:v>
                </c:pt>
                <c:pt idx="61">
                  <c:v>-10.509999999999986</c:v>
                </c:pt>
                <c:pt idx="62">
                  <c:v>-10.709999999999985</c:v>
                </c:pt>
                <c:pt idx="63">
                  <c:v>-10.709999999999985</c:v>
                </c:pt>
                <c:pt idx="64">
                  <c:v>-12.189999999999985</c:v>
                </c:pt>
                <c:pt idx="65">
                  <c:v>-12.269999999999985</c:v>
                </c:pt>
                <c:pt idx="66">
                  <c:v>-12.389999999999985</c:v>
                </c:pt>
                <c:pt idx="67">
                  <c:v>-11.269999999999984</c:v>
                </c:pt>
                <c:pt idx="68">
                  <c:v>-11.469999999999983</c:v>
                </c:pt>
                <c:pt idx="69">
                  <c:v>-11.909999999999982</c:v>
                </c:pt>
                <c:pt idx="70">
                  <c:v>-13.629999999999983</c:v>
                </c:pt>
                <c:pt idx="71">
                  <c:v>-13.829999999999982</c:v>
                </c:pt>
                <c:pt idx="72">
                  <c:v>-12.879999999999981</c:v>
                </c:pt>
                <c:pt idx="73">
                  <c:v>-12.329999999999981</c:v>
                </c:pt>
                <c:pt idx="74">
                  <c:v>-12.52999999999998</c:v>
                </c:pt>
                <c:pt idx="75">
                  <c:v>-11.35999999999998</c:v>
                </c:pt>
                <c:pt idx="76">
                  <c:v>-11.149999999999981</c:v>
                </c:pt>
                <c:pt idx="77">
                  <c:v>-11.069999999999981</c:v>
                </c:pt>
                <c:pt idx="78">
                  <c:v>-11.26999999999998</c:v>
                </c:pt>
                <c:pt idx="79">
                  <c:v>-10.69999999999998</c:v>
                </c:pt>
                <c:pt idx="80">
                  <c:v>-9.6299999999999795</c:v>
                </c:pt>
                <c:pt idx="81">
                  <c:v>-9.7099999999999795</c:v>
                </c:pt>
                <c:pt idx="82">
                  <c:v>-9.7899999999999796</c:v>
                </c:pt>
                <c:pt idx="83">
                  <c:v>-9.8299999999999788</c:v>
                </c:pt>
                <c:pt idx="84">
                  <c:v>-8.8899999999999793</c:v>
                </c:pt>
                <c:pt idx="85">
                  <c:v>-7.6699999999999795</c:v>
                </c:pt>
                <c:pt idx="86">
                  <c:v>-7.68999999999998</c:v>
                </c:pt>
                <c:pt idx="87">
                  <c:v>-7.8099999999999792</c:v>
                </c:pt>
                <c:pt idx="88">
                  <c:v>-8.0099999999999785</c:v>
                </c:pt>
                <c:pt idx="89">
                  <c:v>-7.2599999999999785</c:v>
                </c:pt>
                <c:pt idx="90">
                  <c:v>-6.8299999999999779</c:v>
                </c:pt>
                <c:pt idx="91">
                  <c:v>-7.029999999999978</c:v>
                </c:pt>
                <c:pt idx="92">
                  <c:v>-4.5799999999999779</c:v>
                </c:pt>
                <c:pt idx="93">
                  <c:v>-3.3499999999999779</c:v>
                </c:pt>
                <c:pt idx="94">
                  <c:v>-3.5499999999999781</c:v>
                </c:pt>
                <c:pt idx="95">
                  <c:v>-2.4799999999999782</c:v>
                </c:pt>
                <c:pt idx="96">
                  <c:v>-0.3299999999999782</c:v>
                </c:pt>
                <c:pt idx="97">
                  <c:v>-0.52999999999997827</c:v>
                </c:pt>
                <c:pt idx="98">
                  <c:v>-1.5299999999999785</c:v>
                </c:pt>
                <c:pt idx="99">
                  <c:v>-2.5299999999999785</c:v>
                </c:pt>
                <c:pt idx="100">
                  <c:v>-2.7299999999999787</c:v>
                </c:pt>
                <c:pt idx="101">
                  <c:v>-1.6599999999999786</c:v>
                </c:pt>
                <c:pt idx="102">
                  <c:v>-2.2599999999999789</c:v>
                </c:pt>
                <c:pt idx="103">
                  <c:v>-2.4599999999999791</c:v>
                </c:pt>
                <c:pt idx="104">
                  <c:v>-10.569999999999979</c:v>
                </c:pt>
                <c:pt idx="105">
                  <c:v>-9.1199999999999797</c:v>
                </c:pt>
                <c:pt idx="106">
                  <c:v>-10.069999999999979</c:v>
                </c:pt>
                <c:pt idx="107">
                  <c:v>-10.27999999999998</c:v>
                </c:pt>
                <c:pt idx="108">
                  <c:v>-6.2599999999999794</c:v>
                </c:pt>
                <c:pt idx="109">
                  <c:v>-6.6399999999999793</c:v>
                </c:pt>
                <c:pt idx="110">
                  <c:v>-6.8499999999999792</c:v>
                </c:pt>
                <c:pt idx="111">
                  <c:v>-7.7799999999999798</c:v>
                </c:pt>
                <c:pt idx="112">
                  <c:v>-8.7099999999999795</c:v>
                </c:pt>
                <c:pt idx="113">
                  <c:v>-9.6599999999999806</c:v>
                </c:pt>
                <c:pt idx="114">
                  <c:v>-9.8699999999999815</c:v>
                </c:pt>
                <c:pt idx="115">
                  <c:v>-8.9999999999999822</c:v>
                </c:pt>
                <c:pt idx="116">
                  <c:v>-7.2399999999999824</c:v>
                </c:pt>
                <c:pt idx="117">
                  <c:v>-4.4499999999999824</c:v>
                </c:pt>
                <c:pt idx="118">
                  <c:v>-4.4899999999999824</c:v>
                </c:pt>
                <c:pt idx="119">
                  <c:v>-4.6499999999999826</c:v>
                </c:pt>
                <c:pt idx="120">
                  <c:v>-3.1599999999999828</c:v>
                </c:pt>
                <c:pt idx="121">
                  <c:v>-2.9499999999999829</c:v>
                </c:pt>
                <c:pt idx="122">
                  <c:v>-3.1599999999999828</c:v>
                </c:pt>
                <c:pt idx="123">
                  <c:v>-4.8999999999999826</c:v>
                </c:pt>
                <c:pt idx="124">
                  <c:v>-6.6399999999999828</c:v>
                </c:pt>
                <c:pt idx="125">
                  <c:v>-8.4299999999999837</c:v>
                </c:pt>
                <c:pt idx="126">
                  <c:v>-8.6399999999999846</c:v>
                </c:pt>
                <c:pt idx="127">
                  <c:v>-7.7399999999999842</c:v>
                </c:pt>
                <c:pt idx="128">
                  <c:v>-7.0799999999999841</c:v>
                </c:pt>
                <c:pt idx="129">
                  <c:v>-7.1499999999999844</c:v>
                </c:pt>
                <c:pt idx="130">
                  <c:v>-7.3599999999999843</c:v>
                </c:pt>
                <c:pt idx="131">
                  <c:v>-7.9899999999999842</c:v>
                </c:pt>
                <c:pt idx="132">
                  <c:v>-8.7699999999999854</c:v>
                </c:pt>
                <c:pt idx="133">
                  <c:v>-9.5699999999999861</c:v>
                </c:pt>
                <c:pt idx="134">
                  <c:v>-9.7799999999999869</c:v>
                </c:pt>
                <c:pt idx="135">
                  <c:v>-8.8199999999999878</c:v>
                </c:pt>
                <c:pt idx="136">
                  <c:v>-7.1299999999999875</c:v>
                </c:pt>
                <c:pt idx="137">
                  <c:v>-7.1999999999999877</c:v>
                </c:pt>
                <c:pt idx="138">
                  <c:v>-7.4099999999999877</c:v>
                </c:pt>
                <c:pt idx="139">
                  <c:v>-6.2999999999999874</c:v>
                </c:pt>
                <c:pt idx="140">
                  <c:v>-5.3799999999999875</c:v>
                </c:pt>
                <c:pt idx="141">
                  <c:v>-4.9199999999999875</c:v>
                </c:pt>
                <c:pt idx="142">
                  <c:v>-5.1299999999999875</c:v>
                </c:pt>
                <c:pt idx="143">
                  <c:v>-4.2499999999999876</c:v>
                </c:pt>
                <c:pt idx="144">
                  <c:v>-3.4999999999999876</c:v>
                </c:pt>
                <c:pt idx="145">
                  <c:v>-3.5699999999999874</c:v>
                </c:pt>
                <c:pt idx="146">
                  <c:v>-3.6399999999999872</c:v>
                </c:pt>
                <c:pt idx="147">
                  <c:v>-3.8399999999999874</c:v>
                </c:pt>
                <c:pt idx="148">
                  <c:v>-2.8799999999999875</c:v>
                </c:pt>
                <c:pt idx="149">
                  <c:v>-1.5599999999999876</c:v>
                </c:pt>
                <c:pt idx="150">
                  <c:v>1.1600000000000124</c:v>
                </c:pt>
                <c:pt idx="151">
                  <c:v>0.95000000000001239</c:v>
                </c:pt>
                <c:pt idx="152">
                  <c:v>1.8200000000000123</c:v>
                </c:pt>
                <c:pt idx="153">
                  <c:v>2.5600000000000125</c:v>
                </c:pt>
                <c:pt idx="154">
                  <c:v>5.6000000000000121</c:v>
                </c:pt>
                <c:pt idx="155">
                  <c:v>5.3900000000000121</c:v>
                </c:pt>
                <c:pt idx="156">
                  <c:v>-4.5399999999999876</c:v>
                </c:pt>
                <c:pt idx="157">
                  <c:v>-7.0599999999999872</c:v>
                </c:pt>
                <c:pt idx="158">
                  <c:v>-7.0999999999999872</c:v>
                </c:pt>
                <c:pt idx="159">
                  <c:v>-7.4699999999999873</c:v>
                </c:pt>
                <c:pt idx="160">
                  <c:v>-2.5599999999999872</c:v>
                </c:pt>
                <c:pt idx="161">
                  <c:v>1.3200000000000129</c:v>
                </c:pt>
                <c:pt idx="162">
                  <c:v>6.1600000000000135</c:v>
                </c:pt>
                <c:pt idx="163">
                  <c:v>5.9500000000000135</c:v>
                </c:pt>
                <c:pt idx="164">
                  <c:v>6.8300000000000134</c:v>
                </c:pt>
                <c:pt idx="165">
                  <c:v>7.0000000000000133</c:v>
                </c:pt>
                <c:pt idx="166">
                  <c:v>7.1100000000000128</c:v>
                </c:pt>
                <c:pt idx="167">
                  <c:v>6.8400000000000123</c:v>
                </c:pt>
                <c:pt idx="168">
                  <c:v>6.6300000000000123</c:v>
                </c:pt>
                <c:pt idx="169">
                  <c:v>7.6800000000000122</c:v>
                </c:pt>
                <c:pt idx="170">
                  <c:v>9.6000000000000121</c:v>
                </c:pt>
                <c:pt idx="171">
                  <c:v>9.3900000000000112</c:v>
                </c:pt>
                <c:pt idx="172">
                  <c:v>6.3500000000000112</c:v>
                </c:pt>
                <c:pt idx="173">
                  <c:v>4.7200000000000113</c:v>
                </c:pt>
                <c:pt idx="174">
                  <c:v>4.5100000000000113</c:v>
                </c:pt>
                <c:pt idx="175">
                  <c:v>5.2100000000000106</c:v>
                </c:pt>
                <c:pt idx="176">
                  <c:v>4.7500000000000107</c:v>
                </c:pt>
                <c:pt idx="177">
                  <c:v>4.6200000000000108</c:v>
                </c:pt>
                <c:pt idx="178">
                  <c:v>4.6400000000000103</c:v>
                </c:pt>
                <c:pt idx="179">
                  <c:v>4.7000000000000108</c:v>
                </c:pt>
                <c:pt idx="180">
                  <c:v>4.6600000000000108</c:v>
                </c:pt>
                <c:pt idx="181">
                  <c:v>4.5100000000000104</c:v>
                </c:pt>
                <c:pt idx="182">
                  <c:v>4.3000000000000105</c:v>
                </c:pt>
                <c:pt idx="183">
                  <c:v>1.9200000000000101</c:v>
                </c:pt>
                <c:pt idx="184">
                  <c:v>0.69000000000001016</c:v>
                </c:pt>
                <c:pt idx="185">
                  <c:v>0.4800000000000102</c:v>
                </c:pt>
                <c:pt idx="186">
                  <c:v>1.3900000000000101</c:v>
                </c:pt>
                <c:pt idx="187">
                  <c:v>2.8400000000000096</c:v>
                </c:pt>
                <c:pt idx="188">
                  <c:v>4.4500000000000091</c:v>
                </c:pt>
                <c:pt idx="189">
                  <c:v>4.2400000000000091</c:v>
                </c:pt>
                <c:pt idx="190">
                  <c:v>5.7800000000000091</c:v>
                </c:pt>
                <c:pt idx="191">
                  <c:v>5.5700000000000092</c:v>
                </c:pt>
                <c:pt idx="192">
                  <c:v>7.120000000000009</c:v>
                </c:pt>
                <c:pt idx="193">
                  <c:v>8.9900000000000091</c:v>
                </c:pt>
                <c:pt idx="194">
                  <c:v>8.8000000000000096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Data!$M$1</c:f>
              <c:strCache>
                <c:ptCount val="1"/>
                <c:pt idx="0">
                  <c:v>20 EMA</c:v>
                </c:pt>
              </c:strCache>
            </c:strRef>
          </c:tx>
          <c:marker>
            <c:symbol val="none"/>
          </c:marker>
          <c:val>
            <c:numRef>
              <c:f>Data!$M$2:$M$196</c:f>
              <c:numCache>
                <c:formatCode>_("$"* #,##0.00_);_("$"* \(#,##0.00\);_("$"* "-"??_);_(@_)</c:formatCode>
                <c:ptCount val="195"/>
                <c:pt idx="19">
                  <c:v>2.3319999999999999</c:v>
                </c:pt>
                <c:pt idx="20">
                  <c:v>1.9194285714285713</c:v>
                </c:pt>
                <c:pt idx="21">
                  <c:v>1.4318639455782312</c:v>
                </c:pt>
                <c:pt idx="22">
                  <c:v>0.87644833171363778</c:v>
                </c:pt>
                <c:pt idx="23">
                  <c:v>0.35488182393138656</c:v>
                </c:pt>
                <c:pt idx="24">
                  <c:v>-0.23129739739541222</c:v>
                </c:pt>
                <c:pt idx="25">
                  <c:v>-0.78069764526251584</c:v>
                </c:pt>
                <c:pt idx="26">
                  <c:v>-1.0806312028565621</c:v>
                </c:pt>
                <c:pt idx="27">
                  <c:v>-1.0748568025845087</c:v>
                </c:pt>
                <c:pt idx="28">
                  <c:v>-1.0001085356716983</c:v>
                </c:pt>
                <c:pt idx="29">
                  <c:v>-0.94676486560772721</c:v>
                </c:pt>
                <c:pt idx="30">
                  <c:v>-1.3918348784069914</c:v>
                </c:pt>
                <c:pt idx="31">
                  <c:v>-1.8088029852253733</c:v>
                </c:pt>
                <c:pt idx="32">
                  <c:v>-2.3908217485372427</c:v>
                </c:pt>
                <c:pt idx="33">
                  <c:v>-2.9364577724860768</c:v>
                </c:pt>
                <c:pt idx="34">
                  <c:v>-3.6063189370112125</c:v>
                </c:pt>
                <c:pt idx="35">
                  <c:v>-4.3885742763434781</c:v>
                </c:pt>
                <c:pt idx="36">
                  <c:v>-5.1153767262155281</c:v>
                </c:pt>
                <c:pt idx="37">
                  <c:v>-5.8015313237188106</c:v>
                </c:pt>
                <c:pt idx="38">
                  <c:v>-6.4490045309836859</c:v>
                </c:pt>
                <c:pt idx="39">
                  <c:v>-7.0538612423185727</c:v>
                </c:pt>
                <c:pt idx="40">
                  <c:v>-7.4039696954310896</c:v>
                </c:pt>
                <c:pt idx="41">
                  <c:v>-7.6178773434852713</c:v>
                </c:pt>
                <c:pt idx="42">
                  <c:v>-7.8304604536295308</c:v>
                </c:pt>
                <c:pt idx="43">
                  <c:v>-7.8208927913790989</c:v>
                </c:pt>
                <c:pt idx="44">
                  <c:v>-7.9198553826763272</c:v>
                </c:pt>
                <c:pt idx="45">
                  <c:v>-8.0284405843261997</c:v>
                </c:pt>
                <c:pt idx="46">
                  <c:v>-8.1066843381998943</c:v>
                </c:pt>
                <c:pt idx="47">
                  <c:v>-8.1574763059903805</c:v>
                </c:pt>
                <c:pt idx="48">
                  <c:v>-8.2062880863722487</c:v>
                </c:pt>
                <c:pt idx="49">
                  <c:v>-8.2542606495748903</c:v>
                </c:pt>
                <c:pt idx="50">
                  <c:v>-8.312902492472519</c:v>
                </c:pt>
                <c:pt idx="51">
                  <c:v>-8.3488165408084694</c:v>
                </c:pt>
                <c:pt idx="52">
                  <c:v>-8.3755959178743282</c:v>
                </c:pt>
                <c:pt idx="53">
                  <c:v>-8.4188724971243918</c:v>
                </c:pt>
                <c:pt idx="54">
                  <c:v>-8.6894560688268303</c:v>
                </c:pt>
                <c:pt idx="55">
                  <c:v>-9.1799840622718936</c:v>
                </c:pt>
                <c:pt idx="56">
                  <c:v>-9.6428427230079024</c:v>
                </c:pt>
                <c:pt idx="57">
                  <c:v>-9.8425719874833391</c:v>
                </c:pt>
                <c:pt idx="58">
                  <c:v>-9.9251841791515911</c:v>
                </c:pt>
                <c:pt idx="59">
                  <c:v>-10.018976162089533</c:v>
                </c:pt>
                <c:pt idx="60">
                  <c:v>-10.084787956176243</c:v>
                </c:pt>
                <c:pt idx="61">
                  <c:v>-10.125284341302313</c:v>
                </c:pt>
                <c:pt idx="62">
                  <c:v>-10.180971546892568</c:v>
                </c:pt>
                <c:pt idx="63">
                  <c:v>-10.231355209093275</c:v>
                </c:pt>
                <c:pt idx="64">
                  <c:v>-10.417892808227247</c:v>
                </c:pt>
                <c:pt idx="65">
                  <c:v>-10.59428396934846</c:v>
                </c:pt>
                <c:pt idx="66">
                  <c:v>-10.765304543696224</c:v>
                </c:pt>
                <c:pt idx="67">
                  <c:v>-10.813370777629915</c:v>
                </c:pt>
                <c:pt idx="68">
                  <c:v>-10.875906894046112</c:v>
                </c:pt>
                <c:pt idx="69">
                  <c:v>-10.974391951756004</c:v>
                </c:pt>
                <c:pt idx="70">
                  <c:v>-11.227307003969717</c:v>
                </c:pt>
                <c:pt idx="71">
                  <c:v>-11.47518252740117</c:v>
                </c:pt>
                <c:pt idx="72">
                  <c:v>-11.608974667648676</c:v>
                </c:pt>
                <c:pt idx="73">
                  <c:v>-11.677643746920229</c:v>
                </c:pt>
                <c:pt idx="74">
                  <c:v>-11.758820532927825</c:v>
                </c:pt>
                <c:pt idx="75">
                  <c:v>-11.720837625029935</c:v>
                </c:pt>
                <c:pt idx="76">
                  <c:v>-11.666472136931844</c:v>
                </c:pt>
                <c:pt idx="77">
                  <c:v>-11.609665266747857</c:v>
                </c:pt>
                <c:pt idx="78">
                  <c:v>-11.577316193724251</c:v>
                </c:pt>
                <c:pt idx="79">
                  <c:v>-11.493762270512415</c:v>
                </c:pt>
                <c:pt idx="80">
                  <c:v>-11.316261101892183</c:v>
                </c:pt>
                <c:pt idx="81">
                  <c:v>-11.163283854092926</c:v>
                </c:pt>
                <c:pt idx="82">
                  <c:v>-11.032494915607883</c:v>
                </c:pt>
                <c:pt idx="83">
                  <c:v>-10.917971590311891</c:v>
                </c:pt>
                <c:pt idx="84">
                  <c:v>-10.724831438853615</c:v>
                </c:pt>
                <c:pt idx="85">
                  <c:v>-10.433895111343745</c:v>
                </c:pt>
                <c:pt idx="86">
                  <c:v>-10.172571767406243</c:v>
                </c:pt>
                <c:pt idx="87">
                  <c:v>-9.9475649324151707</c:v>
                </c:pt>
                <c:pt idx="88">
                  <c:v>-9.7630349388518187</c:v>
                </c:pt>
                <c:pt idx="89">
                  <c:v>-9.5246506589611677</c:v>
                </c:pt>
                <c:pt idx="90">
                  <c:v>-9.2680172628696251</c:v>
                </c:pt>
                <c:pt idx="91">
                  <c:v>-9.0548727616439439</c:v>
                </c:pt>
                <c:pt idx="92">
                  <c:v>-8.6286944033921369</c:v>
                </c:pt>
                <c:pt idx="93">
                  <c:v>-8.125961603069074</c:v>
                </c:pt>
                <c:pt idx="94">
                  <c:v>-7.6901557361101123</c:v>
                </c:pt>
                <c:pt idx="95">
                  <c:v>-7.1939504279091473</c:v>
                </c:pt>
                <c:pt idx="96">
                  <c:v>-6.5402408633463693</c:v>
                </c:pt>
                <c:pt idx="97">
                  <c:v>-5.9678369715990938</c:v>
                </c:pt>
                <c:pt idx="98">
                  <c:v>-5.5451858314467968</c:v>
                </c:pt>
                <c:pt idx="99">
                  <c:v>-5.2580252760709092</c:v>
                </c:pt>
                <c:pt idx="100">
                  <c:v>-5.0172609640641541</c:v>
                </c:pt>
                <c:pt idx="101">
                  <c:v>-4.6975218246294705</c:v>
                </c:pt>
                <c:pt idx="102">
                  <c:v>-4.4653768889504715</c:v>
                </c:pt>
                <c:pt idx="103">
                  <c:v>-4.274388613812329</c:v>
                </c:pt>
                <c:pt idx="104">
                  <c:v>-4.8739706505921054</c:v>
                </c:pt>
                <c:pt idx="105">
                  <c:v>-5.27835439815476</c:v>
                </c:pt>
                <c:pt idx="106">
                  <c:v>-5.7347015983304948</c:v>
                </c:pt>
                <c:pt idx="107">
                  <c:v>-6.1675871603942554</c:v>
                </c:pt>
                <c:pt idx="108">
                  <c:v>-6.1763883832138484</c:v>
                </c:pt>
                <c:pt idx="109">
                  <c:v>-6.2205418705268132</c:v>
                </c:pt>
                <c:pt idx="110">
                  <c:v>-6.2804902638099716</c:v>
                </c:pt>
                <c:pt idx="111">
                  <c:v>-6.4233007148756869</c:v>
                </c:pt>
                <c:pt idx="112">
                  <c:v>-6.6410815991732388</c:v>
                </c:pt>
                <c:pt idx="113">
                  <c:v>-6.928597637347214</c:v>
                </c:pt>
                <c:pt idx="114">
                  <c:v>-7.2087311956950968</c:v>
                </c:pt>
                <c:pt idx="115">
                  <c:v>-7.3793282246765148</c:v>
                </c:pt>
                <c:pt idx="116">
                  <c:v>-7.3660588699454168</c:v>
                </c:pt>
                <c:pt idx="117">
                  <c:v>-7.088338977569661</c:v>
                </c:pt>
                <c:pt idx="118">
                  <c:v>-6.8408781225630246</c:v>
                </c:pt>
                <c:pt idx="119">
                  <c:v>-6.6322230632713062</c:v>
                </c:pt>
                <c:pt idx="120">
                  <c:v>-6.3015351524835612</c:v>
                </c:pt>
                <c:pt idx="121">
                  <c:v>-5.9823413284375064</c:v>
                </c:pt>
                <c:pt idx="122">
                  <c:v>-5.7135469162053614</c:v>
                </c:pt>
                <c:pt idx="123">
                  <c:v>-5.6360662575191345</c:v>
                </c:pt>
                <c:pt idx="124">
                  <c:v>-5.7316789948982629</c:v>
                </c:pt>
                <c:pt idx="125">
                  <c:v>-5.9886619477650935</c:v>
                </c:pt>
                <c:pt idx="126">
                  <c:v>-6.2411703336922262</c:v>
                </c:pt>
                <c:pt idx="127">
                  <c:v>-6.3839160161977269</c:v>
                </c:pt>
                <c:pt idx="128">
                  <c:v>-6.4502097289407994</c:v>
                </c:pt>
                <c:pt idx="129">
                  <c:v>-6.5168564214226263</c:v>
                </c:pt>
                <c:pt idx="130">
                  <c:v>-6.597155809858565</c:v>
                </c:pt>
                <c:pt idx="131">
                  <c:v>-6.7298076374910814</c:v>
                </c:pt>
                <c:pt idx="132">
                  <c:v>-6.924111672015739</c:v>
                </c:pt>
                <c:pt idx="133">
                  <c:v>-7.176101036585667</c:v>
                </c:pt>
                <c:pt idx="134">
                  <c:v>-7.4240914140536978</c:v>
                </c:pt>
                <c:pt idx="135">
                  <c:v>-7.5570350889057254</c:v>
                </c:pt>
                <c:pt idx="136">
                  <c:v>-7.5163650804385123</c:v>
                </c:pt>
                <c:pt idx="137">
                  <c:v>-7.4862350727777001</c:v>
                </c:pt>
                <c:pt idx="138">
                  <c:v>-7.4789745896560129</c:v>
                </c:pt>
                <c:pt idx="139">
                  <c:v>-7.3666912954030579</c:v>
                </c:pt>
                <c:pt idx="140">
                  <c:v>-7.1774826006027652</c:v>
                </c:pt>
                <c:pt idx="141">
                  <c:v>-6.9624842576882147</c:v>
                </c:pt>
                <c:pt idx="142">
                  <c:v>-6.7879619474321933</c:v>
                </c:pt>
                <c:pt idx="143">
                  <c:v>-6.5462512857719837</c:v>
                </c:pt>
                <c:pt idx="144">
                  <c:v>-6.2561321156984606</c:v>
                </c:pt>
                <c:pt idx="145">
                  <c:v>-6.0003100094414634</c:v>
                </c:pt>
                <c:pt idx="146">
                  <c:v>-5.7755185799708464</c:v>
                </c:pt>
                <c:pt idx="147">
                  <c:v>-5.5911834771164788</c:v>
                </c:pt>
                <c:pt idx="148">
                  <c:v>-5.3329755269149084</c:v>
                </c:pt>
                <c:pt idx="149">
                  <c:v>-4.9736445243515828</c:v>
                </c:pt>
                <c:pt idx="150">
                  <c:v>-4.3894879029847642</c:v>
                </c:pt>
                <c:pt idx="151">
                  <c:v>-3.8809652455576424</c:v>
                </c:pt>
                <c:pt idx="152">
                  <c:v>-3.3380161745521515</c:v>
                </c:pt>
                <c:pt idx="153">
                  <c:v>-2.7763003484043263</c:v>
                </c:pt>
                <c:pt idx="154">
                  <c:v>-1.9785574580801035</c:v>
                </c:pt>
                <c:pt idx="155">
                  <c:v>-1.2767900811200925</c:v>
                </c:pt>
                <c:pt idx="156">
                  <c:v>-1.5875719781562729</c:v>
                </c:pt>
                <c:pt idx="157">
                  <c:v>-2.1087555992842457</c:v>
                </c:pt>
                <c:pt idx="158">
                  <c:v>-2.584112208876221</c:v>
                </c:pt>
                <c:pt idx="159">
                  <c:v>-3.0494348556499129</c:v>
                </c:pt>
                <c:pt idx="160">
                  <c:v>-3.0028220122546818</c:v>
                </c:pt>
                <c:pt idx="161">
                  <c:v>-2.5911246777542347</c:v>
                </c:pt>
                <c:pt idx="162">
                  <c:v>-1.7576842322538302</c:v>
                </c:pt>
                <c:pt idx="163">
                  <c:v>-1.0236190672772736</c:v>
                </c:pt>
                <c:pt idx="164">
                  <c:v>-0.27565534658419866</c:v>
                </c:pt>
                <c:pt idx="165">
                  <c:v>0.41726421023334537</c:v>
                </c:pt>
                <c:pt idx="166">
                  <c:v>1.0546676187825517</c:v>
                </c:pt>
                <c:pt idx="167">
                  <c:v>1.6056516550889763</c:v>
                </c:pt>
                <c:pt idx="168">
                  <c:v>2.0841610212709796</c:v>
                </c:pt>
                <c:pt idx="169">
                  <c:v>2.6170980668642208</c:v>
                </c:pt>
                <c:pt idx="170">
                  <c:v>3.2821363462104864</c:v>
                </c:pt>
                <c:pt idx="171">
                  <c:v>3.8638376465713935</c:v>
                </c:pt>
                <c:pt idx="172">
                  <c:v>4.1006150135645951</c:v>
                </c:pt>
                <c:pt idx="173">
                  <c:v>4.1596040598917776</c:v>
                </c:pt>
                <c:pt idx="174">
                  <c:v>4.1929751018068471</c:v>
                </c:pt>
                <c:pt idx="175">
                  <c:v>4.2898346159204817</c:v>
                </c:pt>
                <c:pt idx="176">
                  <c:v>4.3336598905947223</c:v>
                </c:pt>
                <c:pt idx="177">
                  <c:v>4.3609303772047499</c:v>
                </c:pt>
                <c:pt idx="178">
                  <c:v>4.3875084365185844</c:v>
                </c:pt>
                <c:pt idx="179">
                  <c:v>4.4172695378025297</c:v>
                </c:pt>
                <c:pt idx="180">
                  <c:v>4.4403867246784801</c:v>
                </c:pt>
                <c:pt idx="181">
                  <c:v>4.4470165604233873</c:v>
                </c:pt>
                <c:pt idx="182">
                  <c:v>4.4330149832402084</c:v>
                </c:pt>
                <c:pt idx="183">
                  <c:v>4.1936802229316177</c:v>
                </c:pt>
                <c:pt idx="184">
                  <c:v>3.8599963921762264</c:v>
                </c:pt>
                <c:pt idx="185">
                  <c:v>3.5380919738737298</c:v>
                </c:pt>
                <c:pt idx="186">
                  <c:v>3.3335117858857566</c:v>
                </c:pt>
                <c:pt idx="187">
                  <c:v>3.2865106634204473</c:v>
                </c:pt>
                <c:pt idx="188">
                  <c:v>3.39731917166612</c:v>
                </c:pt>
                <c:pt idx="189">
                  <c:v>3.4775744886502999</c:v>
                </c:pt>
                <c:pt idx="190">
                  <c:v>3.6968531087788437</c:v>
                </c:pt>
                <c:pt idx="191">
                  <c:v>3.875248050799907</c:v>
                </c:pt>
                <c:pt idx="192">
                  <c:v>4.184272045961821</c:v>
                </c:pt>
                <c:pt idx="193">
                  <c:v>4.6419604225368865</c:v>
                </c:pt>
                <c:pt idx="194">
                  <c:v>5.0379641918190883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722432"/>
        <c:axId val="84723968"/>
      </c:lineChart>
      <c:catAx>
        <c:axId val="84722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84723968"/>
        <c:crosses val="autoZero"/>
        <c:auto val="1"/>
        <c:lblAlgn val="ctr"/>
        <c:lblOffset val="100"/>
        <c:tickLblSkip val="10"/>
        <c:tickMarkSkip val="1"/>
        <c:noMultiLvlLbl val="0"/>
      </c:catAx>
      <c:valAx>
        <c:axId val="84723968"/>
        <c:scaling>
          <c:orientation val="minMax"/>
        </c:scaling>
        <c:delete val="0"/>
        <c:axPos val="l"/>
        <c:majorGridlines/>
        <c:numFmt formatCode="&quot;$&quot;#,##0.00_);[Red]\(&quot;$&quot;#,##0.00\)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47224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Avg Time of Day Performance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numRef>
              <c:f>Graphs!$W$2:$W$25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Graphs!$Z$2:$Z$25</c:f>
              <c:numCache>
                <c:formatCode>0.00</c:formatCode>
                <c:ptCount val="24"/>
                <c:pt idx="0">
                  <c:v>-0.24250000000000008</c:v>
                </c:pt>
                <c:pt idx="1">
                  <c:v>1.7042857142857144</c:v>
                </c:pt>
                <c:pt idx="2">
                  <c:v>-0.27866666666666678</c:v>
                </c:pt>
                <c:pt idx="3">
                  <c:v>0.54272727272727295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-0.21</c:v>
                </c:pt>
                <c:pt idx="16">
                  <c:v>0</c:v>
                </c:pt>
                <c:pt idx="17">
                  <c:v>0</c:v>
                </c:pt>
                <c:pt idx="18">
                  <c:v>2.1749999999999998</c:v>
                </c:pt>
                <c:pt idx="19">
                  <c:v>-0.10999999999999985</c:v>
                </c:pt>
                <c:pt idx="20">
                  <c:v>-0.71299999999999997</c:v>
                </c:pt>
                <c:pt idx="21">
                  <c:v>0</c:v>
                </c:pt>
                <c:pt idx="22">
                  <c:v>0.8650000000000001</c:v>
                </c:pt>
                <c:pt idx="23">
                  <c:v>-1.1225000000000001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6653952"/>
        <c:axId val="86672128"/>
      </c:barChart>
      <c:catAx>
        <c:axId val="86653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672128"/>
        <c:crosses val="autoZero"/>
        <c:auto val="1"/>
        <c:lblAlgn val="ctr"/>
        <c:lblOffset val="100"/>
        <c:noMultiLvlLbl val="0"/>
      </c:catAx>
      <c:valAx>
        <c:axId val="86672128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86653952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85725</xdr:rowOff>
    </xdr:from>
    <xdr:to>
      <xdr:col>12</xdr:col>
      <xdr:colOff>9525</xdr:colOff>
      <xdr:row>26</xdr:row>
      <xdr:rowOff>142875</xdr:rowOff>
    </xdr:to>
    <xdr:graphicFrame macro="">
      <xdr:nvGraphicFramePr>
        <xdr:cNvPr id="2080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314325</xdr:colOff>
      <xdr:row>0</xdr:row>
      <xdr:rowOff>95250</xdr:rowOff>
    </xdr:from>
    <xdr:to>
      <xdr:col>22</xdr:col>
      <xdr:colOff>142875</xdr:colOff>
      <xdr:row>26</xdr:row>
      <xdr:rowOff>152400</xdr:rowOff>
    </xdr:to>
    <xdr:graphicFrame macro="">
      <xdr:nvGraphicFramePr>
        <xdr:cNvPr id="208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63"/>
  <sheetViews>
    <sheetView tabSelected="1" workbookViewId="0">
      <pane ySplit="33" topLeftCell="A35" activePane="bottomLeft" state="frozen"/>
      <selection pane="bottomLeft" activeCell="A47" sqref="A47"/>
    </sheetView>
  </sheetViews>
  <sheetFormatPr defaultRowHeight="12.75" x14ac:dyDescent="0.2"/>
  <cols>
    <col min="1" max="1" width="11.42578125" bestFit="1" customWidth="1"/>
    <col min="2" max="2" width="6.42578125" bestFit="1" customWidth="1"/>
    <col min="3" max="3" width="7.7109375" bestFit="1" customWidth="1"/>
    <col min="4" max="4" width="7.42578125" bestFit="1" customWidth="1"/>
    <col min="5" max="5" width="9" bestFit="1" customWidth="1"/>
    <col min="6" max="6" width="9.28515625" bestFit="1" customWidth="1"/>
    <col min="8" max="8" width="10.140625" bestFit="1" customWidth="1"/>
    <col min="9" max="9" width="7.28515625" bestFit="1" customWidth="1"/>
    <col min="10" max="10" width="8.5703125" bestFit="1" customWidth="1"/>
    <col min="17" max="17" width="11.42578125" bestFit="1" customWidth="1"/>
    <col min="24" max="24" width="5.5703125" bestFit="1" customWidth="1"/>
    <col min="25" max="25" width="7.140625" bestFit="1" customWidth="1"/>
    <col min="26" max="26" width="5.140625" bestFit="1" customWidth="1"/>
  </cols>
  <sheetData>
    <row r="1" spans="1:26" x14ac:dyDescent="0.2">
      <c r="X1" s="3" t="s">
        <v>10</v>
      </c>
      <c r="Y1" s="3" t="s">
        <v>167</v>
      </c>
      <c r="Z1" s="3" t="s">
        <v>168</v>
      </c>
    </row>
    <row r="2" spans="1:26" x14ac:dyDescent="0.2">
      <c r="A2" s="1"/>
      <c r="B2" s="1"/>
      <c r="W2" s="3">
        <v>0</v>
      </c>
      <c r="X2" s="17">
        <f>(SUMIF(Data!O:O,W2,Data!I:I)+SUMIF(Data!O:O,W2,Data!J:J))</f>
        <v>-2.910000000000001</v>
      </c>
      <c r="Y2">
        <f>COUNTIFS(Data!O:O,Graphs!W2,Data!K:K,"O")</f>
        <v>12</v>
      </c>
      <c r="Z2" s="17">
        <f>IFERROR(X2/Y2,0)</f>
        <v>-0.24250000000000008</v>
      </c>
    </row>
    <row r="3" spans="1:26" x14ac:dyDescent="0.2">
      <c r="W3" s="3">
        <v>1</v>
      </c>
      <c r="X3" s="17">
        <f>(SUMIF(Data!O:O,W3,Data!I:I)+SUMIF(Data!O:O,W3,Data!J:J))</f>
        <v>11.930000000000001</v>
      </c>
      <c r="Y3">
        <f>COUNTIFS(Data!O:O,Graphs!W3,Data!K:K,"O")</f>
        <v>7</v>
      </c>
      <c r="Z3" s="17">
        <f t="shared" ref="Z3:Z25" si="0">IFERROR(X3/Y3,0)</f>
        <v>1.7042857142857144</v>
      </c>
    </row>
    <row r="4" spans="1:26" x14ac:dyDescent="0.2">
      <c r="W4" s="3">
        <v>2</v>
      </c>
      <c r="X4" s="17">
        <f>(SUMIF(Data!O:O,W4,Data!I:I)+SUMIF(Data!O:O,W4,Data!J:J))</f>
        <v>-4.1800000000000015</v>
      </c>
      <c r="Y4">
        <f>COUNTIFS(Data!O:O,Graphs!W4,Data!K:K,"O")</f>
        <v>15</v>
      </c>
      <c r="Z4" s="17">
        <f t="shared" si="0"/>
        <v>-0.27866666666666678</v>
      </c>
    </row>
    <row r="5" spans="1:26" x14ac:dyDescent="0.2">
      <c r="W5" s="3">
        <v>3</v>
      </c>
      <c r="X5" s="17">
        <f>(SUMIF(Data!O:O,W5,Data!I:I)+SUMIF(Data!O:O,W5,Data!J:J))</f>
        <v>5.9700000000000024</v>
      </c>
      <c r="Y5">
        <f>COUNTIFS(Data!O:O,Graphs!W5,Data!K:K,"O")</f>
        <v>11</v>
      </c>
      <c r="Z5" s="17">
        <f t="shared" si="0"/>
        <v>0.54272727272727295</v>
      </c>
    </row>
    <row r="6" spans="1:26" x14ac:dyDescent="0.2">
      <c r="W6" s="3">
        <v>4</v>
      </c>
      <c r="X6" s="17">
        <f>(SUMIF(Data!O:O,W6,Data!I:I)+SUMIF(Data!O:O,W6,Data!J:J))</f>
        <v>-0.38</v>
      </c>
      <c r="Y6">
        <f>COUNTIFS(Data!O:O,Graphs!W6,Data!K:K,"O")</f>
        <v>0</v>
      </c>
      <c r="Z6" s="17">
        <f t="shared" si="0"/>
        <v>0</v>
      </c>
    </row>
    <row r="7" spans="1:26" x14ac:dyDescent="0.2">
      <c r="W7" s="3">
        <v>5</v>
      </c>
      <c r="X7" s="17">
        <f>(SUMIF(Data!O:O,W7,Data!I:I)+SUMIF(Data!O:O,W7,Data!J:J))</f>
        <v>0</v>
      </c>
      <c r="Y7">
        <f>COUNTIFS(Data!O:O,Graphs!W7,Data!K:K,"O")</f>
        <v>0</v>
      </c>
      <c r="Z7" s="17">
        <f t="shared" si="0"/>
        <v>0</v>
      </c>
    </row>
    <row r="8" spans="1:26" x14ac:dyDescent="0.2">
      <c r="W8" s="3">
        <v>6</v>
      </c>
      <c r="X8" s="17">
        <f>(SUMIF(Data!O:O,W8,Data!I:I)+SUMIF(Data!O:O,W8,Data!J:J))</f>
        <v>0</v>
      </c>
      <c r="Y8">
        <f>COUNTIFS(Data!O:O,Graphs!W8,Data!K:K,"O")</f>
        <v>0</v>
      </c>
      <c r="Z8" s="17">
        <f t="shared" si="0"/>
        <v>0</v>
      </c>
    </row>
    <row r="9" spans="1:26" x14ac:dyDescent="0.2">
      <c r="W9" s="3">
        <v>7</v>
      </c>
      <c r="X9" s="17">
        <f>(SUMIF(Data!O:O,W9,Data!I:I)+SUMIF(Data!O:O,W9,Data!J:J))</f>
        <v>0</v>
      </c>
      <c r="Y9">
        <f>COUNTIFS(Data!O:O,Graphs!W9,Data!K:K,"O")</f>
        <v>0</v>
      </c>
      <c r="Z9" s="17">
        <f t="shared" si="0"/>
        <v>0</v>
      </c>
    </row>
    <row r="10" spans="1:26" x14ac:dyDescent="0.2">
      <c r="W10" s="3">
        <v>8</v>
      </c>
      <c r="X10" s="17">
        <f>(SUMIF(Data!O:O,W10,Data!I:I)+SUMIF(Data!O:O,W10,Data!J:J))</f>
        <v>0</v>
      </c>
      <c r="Y10">
        <f>COUNTIFS(Data!O:O,Graphs!W10,Data!K:K,"O")</f>
        <v>0</v>
      </c>
      <c r="Z10" s="17">
        <f t="shared" si="0"/>
        <v>0</v>
      </c>
    </row>
    <row r="11" spans="1:26" x14ac:dyDescent="0.2">
      <c r="W11" s="3">
        <v>9</v>
      </c>
      <c r="X11" s="17">
        <f>(SUMIF(Data!O:O,W11,Data!I:I)+SUMIF(Data!O:O,W11,Data!J:J))</f>
        <v>0</v>
      </c>
      <c r="Y11">
        <f>COUNTIFS(Data!O:O,Graphs!W11,Data!K:K,"O")</f>
        <v>0</v>
      </c>
      <c r="Z11" s="17">
        <f t="shared" si="0"/>
        <v>0</v>
      </c>
    </row>
    <row r="12" spans="1:26" x14ac:dyDescent="0.2">
      <c r="W12" s="3">
        <v>10</v>
      </c>
      <c r="X12" s="17">
        <f>(SUMIF(Data!O:O,W12,Data!I:I)+SUMIF(Data!O:O,W12,Data!J:J))</f>
        <v>0</v>
      </c>
      <c r="Y12">
        <f>COUNTIFS(Data!O:O,Graphs!W12,Data!K:K,"O")</f>
        <v>0</v>
      </c>
      <c r="Z12" s="17">
        <f t="shared" si="0"/>
        <v>0</v>
      </c>
    </row>
    <row r="13" spans="1:26" x14ac:dyDescent="0.2">
      <c r="W13" s="3">
        <v>11</v>
      </c>
      <c r="X13" s="17">
        <f>(SUMIF(Data!O:O,W13,Data!I:I)+SUMIF(Data!O:O,W13,Data!J:J))</f>
        <v>0</v>
      </c>
      <c r="Y13">
        <f>COUNTIFS(Data!O:O,Graphs!W13,Data!K:K,"O")</f>
        <v>0</v>
      </c>
      <c r="Z13" s="17">
        <f t="shared" si="0"/>
        <v>0</v>
      </c>
    </row>
    <row r="14" spans="1:26" x14ac:dyDescent="0.2">
      <c r="W14" s="3">
        <v>12</v>
      </c>
      <c r="X14" s="17">
        <f>(SUMIF(Data!O:O,W14,Data!I:I)+SUMIF(Data!O:O,W14,Data!J:J))</f>
        <v>0</v>
      </c>
      <c r="Y14">
        <f>COUNTIFS(Data!O:O,Graphs!W14,Data!K:K,"O")</f>
        <v>0</v>
      </c>
      <c r="Z14" s="17">
        <f t="shared" si="0"/>
        <v>0</v>
      </c>
    </row>
    <row r="15" spans="1:26" x14ac:dyDescent="0.2">
      <c r="W15" s="3">
        <v>13</v>
      </c>
      <c r="X15" s="17">
        <f>(SUMIF(Data!O:O,W15,Data!I:I)+SUMIF(Data!O:O,W15,Data!J:J))</f>
        <v>0</v>
      </c>
      <c r="Y15">
        <f>COUNTIFS(Data!O:O,Graphs!W15,Data!K:K,"O")</f>
        <v>0</v>
      </c>
      <c r="Z15" s="17">
        <f t="shared" si="0"/>
        <v>0</v>
      </c>
    </row>
    <row r="16" spans="1:26" x14ac:dyDescent="0.2">
      <c r="W16" s="3">
        <v>14</v>
      </c>
      <c r="X16" s="17">
        <f>(SUMIF(Data!O:O,W16,Data!I:I)+SUMIF(Data!O:O,W16,Data!J:J))</f>
        <v>0</v>
      </c>
      <c r="Y16">
        <f>COUNTIFS(Data!O:O,Graphs!W16,Data!K:K,"O")</f>
        <v>0</v>
      </c>
      <c r="Z16" s="17">
        <f t="shared" si="0"/>
        <v>0</v>
      </c>
    </row>
    <row r="17" spans="1:26" x14ac:dyDescent="0.2">
      <c r="W17" s="3">
        <v>15</v>
      </c>
      <c r="X17" s="17">
        <f>(SUMIF(Data!O:O,W17,Data!I:I)+SUMIF(Data!O:O,W17,Data!J:J))</f>
        <v>-0.21</v>
      </c>
      <c r="Y17">
        <f>COUNTIFS(Data!O:O,Graphs!W17,Data!K:K,"O")</f>
        <v>1</v>
      </c>
      <c r="Z17" s="17">
        <f t="shared" si="0"/>
        <v>-0.21</v>
      </c>
    </row>
    <row r="18" spans="1:26" x14ac:dyDescent="0.2">
      <c r="W18" s="3">
        <v>16</v>
      </c>
      <c r="X18" s="17">
        <f>(SUMIF(Data!O:O,W18,Data!I:I)+SUMIF(Data!O:O,W18,Data!J:J))</f>
        <v>2.36</v>
      </c>
      <c r="Y18">
        <f>COUNTIFS(Data!O:O,Graphs!W18,Data!K:K,"O")</f>
        <v>0</v>
      </c>
      <c r="Z18" s="17">
        <f t="shared" si="0"/>
        <v>0</v>
      </c>
    </row>
    <row r="19" spans="1:26" x14ac:dyDescent="0.2">
      <c r="W19" s="3">
        <v>17</v>
      </c>
      <c r="X19" s="17">
        <f>(SUMIF(Data!O:O,W19,Data!I:I)+SUMIF(Data!O:O,W19,Data!J:J))</f>
        <v>1.6099999999999999</v>
      </c>
      <c r="Y19">
        <f>COUNTIFS(Data!O:O,Graphs!W19,Data!K:K,"O")</f>
        <v>0</v>
      </c>
      <c r="Z19" s="17">
        <f t="shared" si="0"/>
        <v>0</v>
      </c>
    </row>
    <row r="20" spans="1:26" x14ac:dyDescent="0.2">
      <c r="W20" s="3">
        <v>18</v>
      </c>
      <c r="X20" s="17">
        <f>(SUMIF(Data!O:O,W20,Data!I:I)+SUMIF(Data!O:O,W20,Data!J:J))</f>
        <v>4.3499999999999996</v>
      </c>
      <c r="Y20">
        <f>COUNTIFS(Data!O:O,Graphs!W20,Data!K:K,"O")</f>
        <v>2</v>
      </c>
      <c r="Z20" s="17">
        <f t="shared" si="0"/>
        <v>2.1749999999999998</v>
      </c>
    </row>
    <row r="21" spans="1:26" x14ac:dyDescent="0.2">
      <c r="W21" s="3">
        <v>19</v>
      </c>
      <c r="X21" s="17">
        <f>(SUMIF(Data!O:O,W21,Data!I:I)+SUMIF(Data!O:O,W21,Data!J:J))</f>
        <v>-0.43999999999999939</v>
      </c>
      <c r="Y21">
        <f>COUNTIFS(Data!O:O,Graphs!W21,Data!K:K,"O")</f>
        <v>4</v>
      </c>
      <c r="Z21" s="17">
        <f t="shared" si="0"/>
        <v>-0.10999999999999985</v>
      </c>
    </row>
    <row r="22" spans="1:26" x14ac:dyDescent="0.2">
      <c r="W22" s="3">
        <v>20</v>
      </c>
      <c r="X22" s="17">
        <f>(SUMIF(Data!O:O,W22,Data!I:I)+SUMIF(Data!O:O,W22,Data!J:J))</f>
        <v>-7.13</v>
      </c>
      <c r="Y22">
        <f>COUNTIFS(Data!O:O,Graphs!W22,Data!K:K,"O")</f>
        <v>10</v>
      </c>
      <c r="Z22" s="17">
        <f t="shared" si="0"/>
        <v>-0.71299999999999997</v>
      </c>
    </row>
    <row r="23" spans="1:26" x14ac:dyDescent="0.2">
      <c r="W23" s="3">
        <v>21</v>
      </c>
      <c r="X23" s="17">
        <f>(SUMIF(Data!O:O,W23,Data!I:I)+SUMIF(Data!O:O,W23,Data!J:J))</f>
        <v>0.59</v>
      </c>
      <c r="Y23">
        <f>COUNTIFS(Data!O:O,Graphs!W23,Data!K:K,"O")</f>
        <v>0</v>
      </c>
      <c r="Z23" s="17">
        <f t="shared" si="0"/>
        <v>0</v>
      </c>
    </row>
    <row r="24" spans="1:26" x14ac:dyDescent="0.2">
      <c r="W24" s="3">
        <v>22</v>
      </c>
      <c r="X24" s="17">
        <f>(SUMIF(Data!O:O,W24,Data!I:I)+SUMIF(Data!O:O,W24,Data!J:J))</f>
        <v>1.7300000000000002</v>
      </c>
      <c r="Y24">
        <f>COUNTIFS(Data!O:O,Graphs!W24,Data!K:K,"O")</f>
        <v>2</v>
      </c>
      <c r="Z24" s="17">
        <f t="shared" si="0"/>
        <v>0.8650000000000001</v>
      </c>
    </row>
    <row r="25" spans="1:26" x14ac:dyDescent="0.2">
      <c r="W25" s="3">
        <v>23</v>
      </c>
      <c r="X25" s="17">
        <f>(SUMIF(Data!O:O,W25,Data!I:I)+SUMIF(Data!O:O,W25,Data!J:J))</f>
        <v>-4.49</v>
      </c>
      <c r="Y25">
        <f>COUNTIFS(Data!O:O,Graphs!W25,Data!K:K,"O")</f>
        <v>4</v>
      </c>
      <c r="Z25" s="17">
        <f t="shared" si="0"/>
        <v>-1.1225000000000001</v>
      </c>
    </row>
    <row r="28" spans="1:26" x14ac:dyDescent="0.2">
      <c r="D28" s="3" t="s">
        <v>1</v>
      </c>
      <c r="E28" s="17">
        <f>SUMIF(Data!I:I,"&gt;0")/COUNTIF(Data!K:K,"O")</f>
        <v>1.4895588235294122</v>
      </c>
      <c r="F28" s="10">
        <f>E28/500</f>
        <v>2.9791176470588244E-3</v>
      </c>
      <c r="G28" s="3" t="s">
        <v>0</v>
      </c>
      <c r="H28" s="17">
        <f>SUMIF(Data!I:I,"&lt;0")/COUNTIF(Data!I:I,"&lt;0")</f>
        <v>-1.6700000000000004</v>
      </c>
      <c r="I28" s="13">
        <f>H28/500</f>
        <v>-3.340000000000001E-3</v>
      </c>
      <c r="Q28" s="6"/>
      <c r="R28" s="6"/>
      <c r="S28" s="6"/>
      <c r="T28" s="6"/>
      <c r="U28" s="6"/>
      <c r="V28" s="6"/>
      <c r="W28" s="6"/>
      <c r="X28" s="6"/>
    </row>
    <row r="29" spans="1:26" x14ac:dyDescent="0.2">
      <c r="D29" s="3" t="s">
        <v>5</v>
      </c>
      <c r="E29">
        <f>MAX(Data!I:I)</f>
        <v>5.12</v>
      </c>
      <c r="F29" s="10">
        <f>E29/500</f>
        <v>1.0240000000000001E-2</v>
      </c>
      <c r="G29" s="3" t="s">
        <v>6</v>
      </c>
      <c r="H29">
        <f>MIN(Data!I:I)</f>
        <v>-9.76</v>
      </c>
      <c r="I29" s="13">
        <f>H29/500</f>
        <v>-1.9519999999999999E-2</v>
      </c>
      <c r="Q29" s="7"/>
      <c r="R29" s="7"/>
      <c r="S29" s="7"/>
    </row>
    <row r="30" spans="1:26" x14ac:dyDescent="0.2">
      <c r="X30" s="17"/>
    </row>
    <row r="31" spans="1:26" ht="12" customHeight="1" x14ac:dyDescent="0.2">
      <c r="D31" s="3" t="s">
        <v>7</v>
      </c>
      <c r="E31" s="11">
        <f>SUM(X2:X25)</f>
        <v>8.8000000000000025</v>
      </c>
      <c r="F31" s="10">
        <f>(500+E31)/500 - 1</f>
        <v>1.760000000000006E-2</v>
      </c>
      <c r="G31" s="3" t="s">
        <v>13</v>
      </c>
      <c r="H31" s="10">
        <f>COUNTIF(Data!I:I,"&gt;0")/(COUNTIF(Data!I:I,"&gt;0")+COUNTIF(Data!I:I,"&lt;0"))</f>
        <v>0.64</v>
      </c>
    </row>
    <row r="32" spans="1:26" x14ac:dyDescent="0.2">
      <c r="A32" s="4"/>
      <c r="B32" s="4"/>
    </row>
    <row r="33" spans="1:9" x14ac:dyDescent="0.2">
      <c r="A33" s="12" t="s">
        <v>9</v>
      </c>
      <c r="B33" s="12" t="s">
        <v>170</v>
      </c>
      <c r="C33" s="3" t="s">
        <v>169</v>
      </c>
      <c r="D33" s="3" t="s">
        <v>11</v>
      </c>
      <c r="E33" s="3" t="s">
        <v>7</v>
      </c>
    </row>
    <row r="34" spans="1:9" x14ac:dyDescent="0.2">
      <c r="A34" s="4">
        <v>40833</v>
      </c>
      <c r="B34">
        <f>COUNTIFS(Data!N:N,Graphs!A34,Data!K:K,"O")</f>
        <v>8</v>
      </c>
      <c r="C34">
        <f>SUMIF(Data!N:N,Graphs!A34,Data!I:I)</f>
        <v>3.86</v>
      </c>
      <c r="D34">
        <f>SUMIF(Data!N:N,INT(Graphs!A34),Data!J:J)</f>
        <v>-1.7599999999999996</v>
      </c>
      <c r="E34">
        <f>C34+D34</f>
        <v>2.1000000000000005</v>
      </c>
      <c r="H34" s="4"/>
      <c r="I34" s="10"/>
    </row>
    <row r="35" spans="1:9" x14ac:dyDescent="0.2">
      <c r="A35" s="4">
        <v>40834</v>
      </c>
      <c r="B35">
        <f>COUNTIFS(Data!N:N,Graphs!A35,Data!K:K,"O")</f>
        <v>8</v>
      </c>
      <c r="C35">
        <f>SUMIF(Data!N:N,Graphs!A35,Data!I:I)</f>
        <v>-12.329999999999998</v>
      </c>
      <c r="D35">
        <f>SUMIF(Data!N:N,INT(Graphs!A35),Data!J:J)</f>
        <v>-2.3699999999999997</v>
      </c>
      <c r="E35">
        <f t="shared" ref="E35:E98" si="1">C35+D35</f>
        <v>-14.699999999999998</v>
      </c>
      <c r="I35" s="10"/>
    </row>
    <row r="36" spans="1:9" x14ac:dyDescent="0.2">
      <c r="A36" s="4">
        <v>40835</v>
      </c>
      <c r="B36">
        <f>COUNTIFS(Data!N:N,Graphs!A36,Data!K:K,"O")</f>
        <v>11</v>
      </c>
      <c r="C36">
        <f>SUMIF(Data!N:N,Graphs!A36,Data!I:I)</f>
        <v>4.4199999999999982</v>
      </c>
      <c r="D36">
        <f>SUMIF(Data!N:N,INT(Graphs!A36),Data!J:J)</f>
        <v>-3.0900000000000012</v>
      </c>
      <c r="E36">
        <f t="shared" si="1"/>
        <v>1.329999999999997</v>
      </c>
      <c r="I36" s="10"/>
    </row>
    <row r="37" spans="1:9" x14ac:dyDescent="0.2">
      <c r="A37" s="4">
        <v>40836</v>
      </c>
      <c r="B37">
        <f>COUNTIFS(Data!N:N,Graphs!A37,Data!K:K,"O")</f>
        <v>9</v>
      </c>
      <c r="C37">
        <f>SUMIF(Data!N:N,Graphs!A37,Data!I:I)</f>
        <v>5.7799999999999994</v>
      </c>
      <c r="D37">
        <f>SUMIF(Data!N:N,INT(Graphs!A37),Data!J:J)</f>
        <v>-1.3399999999999999</v>
      </c>
      <c r="E37">
        <f t="shared" si="1"/>
        <v>4.4399999999999995</v>
      </c>
      <c r="I37" s="10"/>
    </row>
    <row r="38" spans="1:9" x14ac:dyDescent="0.2">
      <c r="A38" s="4">
        <v>40837</v>
      </c>
      <c r="B38">
        <f>COUNTIFS(Data!N:N,Graphs!A38,Data!K:K,"O")</f>
        <v>1</v>
      </c>
      <c r="C38">
        <f>SUMIF(Data!N:N,Graphs!A38,Data!I:I)</f>
        <v>3.71</v>
      </c>
      <c r="D38">
        <f>SUMIF(Data!N:N,INT(Graphs!A38),Data!J:J)</f>
        <v>-0.23</v>
      </c>
      <c r="E38">
        <f t="shared" si="1"/>
        <v>3.48</v>
      </c>
      <c r="I38" s="10"/>
    </row>
    <row r="39" spans="1:9" x14ac:dyDescent="0.2">
      <c r="A39" s="4">
        <v>40839</v>
      </c>
      <c r="B39">
        <f>COUNTIFS(Data!N:N,Graphs!A39,Data!K:K,"O")</f>
        <v>1</v>
      </c>
      <c r="C39">
        <f>SUMIF(Data!N:N,Graphs!A39,Data!I:I)</f>
        <v>3.25</v>
      </c>
      <c r="D39">
        <f>SUMIF(Data!N:N,INT(Graphs!A39),Data!J:J)</f>
        <v>-0.23</v>
      </c>
      <c r="E39">
        <f t="shared" si="1"/>
        <v>3.02</v>
      </c>
      <c r="I39" s="10"/>
    </row>
    <row r="40" spans="1:9" x14ac:dyDescent="0.2">
      <c r="A40" s="4">
        <v>40840</v>
      </c>
      <c r="B40">
        <f>COUNTIFS(Data!N:N,Graphs!A40,Data!K:K,"O")</f>
        <v>6</v>
      </c>
      <c r="C40">
        <f>SUMIF(Data!N:N,Graphs!A40,Data!I:I)</f>
        <v>-7.4000000000000012</v>
      </c>
      <c r="D40">
        <f>SUMIF(Data!N:N,INT(Graphs!A40),Data!J:J)</f>
        <v>-1.9300000000000002</v>
      </c>
      <c r="E40">
        <f t="shared" si="1"/>
        <v>-9.3300000000000018</v>
      </c>
    </row>
    <row r="41" spans="1:9" x14ac:dyDescent="0.2">
      <c r="A41" s="4">
        <v>40841</v>
      </c>
      <c r="B41">
        <f>COUNTIFS(Data!N:N,Graphs!A41,Data!K:K,"O")</f>
        <v>5</v>
      </c>
      <c r="C41">
        <f>SUMIF(Data!N:N,Graphs!A41,Data!I:I)</f>
        <v>3.7300000000000004</v>
      </c>
      <c r="D41">
        <f>SUMIF(Data!N:N,INT(Graphs!A41),Data!J:J)</f>
        <v>-1.2200000000000002</v>
      </c>
      <c r="E41">
        <f t="shared" si="1"/>
        <v>2.5100000000000002</v>
      </c>
    </row>
    <row r="42" spans="1:9" x14ac:dyDescent="0.2">
      <c r="A42" s="4">
        <v>40842</v>
      </c>
      <c r="B42">
        <f>COUNTIFS(Data!N:N,Graphs!A42,Data!K:K,"O")</f>
        <v>6</v>
      </c>
      <c r="C42">
        <f>SUMIF(Data!N:N,Graphs!A42,Data!I:I)</f>
        <v>11.21</v>
      </c>
      <c r="D42">
        <f>SUMIF(Data!N:N,INT(Graphs!A42),Data!J:J)</f>
        <v>-1.4999999999999998</v>
      </c>
      <c r="E42">
        <f t="shared" si="1"/>
        <v>9.7100000000000009</v>
      </c>
    </row>
    <row r="43" spans="1:9" x14ac:dyDescent="0.2">
      <c r="A43" s="4">
        <v>40843</v>
      </c>
      <c r="B43">
        <f>COUNTIFS(Data!N:N,Graphs!A43,Data!K:K,"O")</f>
        <v>6</v>
      </c>
      <c r="C43">
        <f>SUMIF(Data!N:N,Graphs!A43,Data!I:I)</f>
        <v>4.09</v>
      </c>
      <c r="D43">
        <f>SUMIF(Data!N:N,INT(Graphs!A43),Data!J:J)</f>
        <v>-1.93</v>
      </c>
      <c r="E43">
        <f t="shared" si="1"/>
        <v>2.16</v>
      </c>
    </row>
    <row r="44" spans="1:9" x14ac:dyDescent="0.2">
      <c r="A44" s="4">
        <v>40844</v>
      </c>
      <c r="B44">
        <f>COUNTIFS(Data!N:N,Graphs!A44,Data!K:K,"O")</f>
        <v>5</v>
      </c>
      <c r="C44">
        <f>SUMIF(Data!N:N,Graphs!A44,Data!I:I)</f>
        <v>-0.8100000000000005</v>
      </c>
      <c r="D44">
        <f>SUMIF(Data!N:N,INT(Graphs!A44),Data!J:J)</f>
        <v>-1.07</v>
      </c>
      <c r="E44">
        <f t="shared" si="1"/>
        <v>-1.8800000000000006</v>
      </c>
    </row>
    <row r="45" spans="1:9" x14ac:dyDescent="0.2">
      <c r="A45" s="4">
        <v>40846</v>
      </c>
      <c r="B45">
        <f>COUNTIFS(Data!N:N,Graphs!A45,Data!K:K,"O")</f>
        <v>1</v>
      </c>
      <c r="C45">
        <f>SUMIF(Data!N:N,Graphs!A45,Data!I:I)</f>
        <v>3.4299999999999997</v>
      </c>
      <c r="D45">
        <f>SUMIF(Data!N:N,INT(Graphs!A45),Data!J:J)</f>
        <v>-0.49</v>
      </c>
      <c r="E45">
        <f t="shared" si="1"/>
        <v>2.9399999999999995</v>
      </c>
    </row>
    <row r="46" spans="1:9" x14ac:dyDescent="0.2">
      <c r="A46" s="4">
        <v>40847</v>
      </c>
      <c r="B46">
        <f>COUNTIFS(Data!N:N,Graphs!A46,Data!K:K,"O")</f>
        <v>1</v>
      </c>
      <c r="C46">
        <f>SUMIF(Data!N:N,Graphs!A46,Data!I:I)</f>
        <v>3.2</v>
      </c>
      <c r="D46">
        <f>SUMIF(Data!N:N,INT(Graphs!A46),Data!J:J)</f>
        <v>-0.18</v>
      </c>
      <c r="E46">
        <f t="shared" si="1"/>
        <v>3.02</v>
      </c>
    </row>
    <row r="47" spans="1:9" x14ac:dyDescent="0.2">
      <c r="B47">
        <f>COUNTIFS(Data!N:N,Graphs!A47,Data!K:K,"O")</f>
        <v>0</v>
      </c>
      <c r="C47">
        <f>SUMIF(Data!N:N,Graphs!A47,Data!I:I)</f>
        <v>0</v>
      </c>
      <c r="D47">
        <f>SUMIF(Data!N:N,INT(Graphs!A47),Data!J:J)</f>
        <v>0</v>
      </c>
      <c r="E47">
        <f t="shared" si="1"/>
        <v>0</v>
      </c>
    </row>
    <row r="48" spans="1:9" x14ac:dyDescent="0.2">
      <c r="B48">
        <f>COUNTIFS(Data!N:N,Graphs!A48,Data!K:K,"O")</f>
        <v>0</v>
      </c>
      <c r="C48">
        <f>SUMIF(Data!N:N,Graphs!A48,Data!I:I)</f>
        <v>0</v>
      </c>
      <c r="D48">
        <f>SUMIF(Data!N:N,INT(Graphs!A48),Data!J:J)</f>
        <v>0</v>
      </c>
      <c r="E48">
        <f t="shared" si="1"/>
        <v>0</v>
      </c>
    </row>
    <row r="49" spans="2:5" x14ac:dyDescent="0.2">
      <c r="B49">
        <f>COUNTIFS(Data!N:N,Graphs!A49,Data!K:K,"O")</f>
        <v>0</v>
      </c>
      <c r="C49">
        <f>SUMIF(Data!N:N,Graphs!A49,Data!I:I)</f>
        <v>0</v>
      </c>
      <c r="D49">
        <f>SUMIF(Data!N:N,INT(Graphs!A49),Data!J:J)</f>
        <v>0</v>
      </c>
      <c r="E49">
        <f t="shared" si="1"/>
        <v>0</v>
      </c>
    </row>
    <row r="50" spans="2:5" x14ac:dyDescent="0.2">
      <c r="B50">
        <f>COUNTIFS(Data!N:N,Graphs!A50,Data!K:K,"O")</f>
        <v>0</v>
      </c>
      <c r="C50">
        <f>SUMIF(Data!N:N,Graphs!A50,Data!I:I)</f>
        <v>0</v>
      </c>
      <c r="D50">
        <f>SUMIF(Data!N:N,INT(Graphs!A50),Data!J:J)</f>
        <v>0</v>
      </c>
      <c r="E50">
        <f t="shared" si="1"/>
        <v>0</v>
      </c>
    </row>
    <row r="51" spans="2:5" x14ac:dyDescent="0.2">
      <c r="B51">
        <f>COUNTIFS(Data!N:N,Graphs!A51,Data!K:K,"O")</f>
        <v>0</v>
      </c>
      <c r="C51">
        <f>SUMIF(Data!N:N,Graphs!A51,Data!I:I)</f>
        <v>0</v>
      </c>
      <c r="D51">
        <f>SUMIF(Data!N:N,INT(Graphs!A51),Data!J:J)</f>
        <v>0</v>
      </c>
      <c r="E51">
        <f t="shared" si="1"/>
        <v>0</v>
      </c>
    </row>
    <row r="52" spans="2:5" x14ac:dyDescent="0.2">
      <c r="B52">
        <f>COUNTIFS(Data!N:N,Graphs!A52,Data!K:K,"O")</f>
        <v>0</v>
      </c>
      <c r="C52">
        <f>SUMIF(Data!N:N,Graphs!A52,Data!I:I)</f>
        <v>0</v>
      </c>
      <c r="D52">
        <f>SUMIF(Data!N:N,INT(Graphs!A52),Data!J:J)</f>
        <v>0</v>
      </c>
      <c r="E52">
        <f t="shared" si="1"/>
        <v>0</v>
      </c>
    </row>
    <row r="53" spans="2:5" x14ac:dyDescent="0.2">
      <c r="B53">
        <f>COUNTIFS(Data!N:N,Graphs!A53,Data!K:K,"O")</f>
        <v>0</v>
      </c>
      <c r="C53">
        <f>SUMIF(Data!N:N,Graphs!A53,Data!I:I)</f>
        <v>0</v>
      </c>
      <c r="D53">
        <f>SUMIF(Data!N:N,INT(Graphs!A53),Data!J:J)</f>
        <v>0</v>
      </c>
      <c r="E53">
        <f t="shared" si="1"/>
        <v>0</v>
      </c>
    </row>
    <row r="54" spans="2:5" x14ac:dyDescent="0.2">
      <c r="B54">
        <f>COUNTIFS(Data!N:N,Graphs!A54,Data!K:K,"O")</f>
        <v>0</v>
      </c>
      <c r="C54">
        <f>SUMIF(Data!N:N,Graphs!A54,Data!I:I)</f>
        <v>0</v>
      </c>
      <c r="D54">
        <f>SUMIF(Data!N:N,INT(Graphs!A54),Data!J:J)</f>
        <v>0</v>
      </c>
      <c r="E54">
        <f t="shared" si="1"/>
        <v>0</v>
      </c>
    </row>
    <row r="55" spans="2:5" x14ac:dyDescent="0.2">
      <c r="B55">
        <f>COUNTIFS(Data!N:N,Graphs!A55,Data!K:K,"O")</f>
        <v>0</v>
      </c>
      <c r="C55">
        <f>SUMIF(Data!N:N,Graphs!A55,Data!I:I)</f>
        <v>0</v>
      </c>
      <c r="D55">
        <f>SUMIF(Data!N:N,INT(Graphs!A55),Data!J:J)</f>
        <v>0</v>
      </c>
      <c r="E55">
        <f t="shared" si="1"/>
        <v>0</v>
      </c>
    </row>
    <row r="56" spans="2:5" x14ac:dyDescent="0.2">
      <c r="B56">
        <f>COUNTIFS(Data!N:N,Graphs!A56,Data!K:K,"O")</f>
        <v>0</v>
      </c>
      <c r="C56">
        <f>SUMIF(Data!N:N,Graphs!A56,Data!I:I)</f>
        <v>0</v>
      </c>
      <c r="D56">
        <f>SUMIF(Data!N:N,INT(Graphs!A56),Data!J:J)</f>
        <v>0</v>
      </c>
      <c r="E56">
        <f t="shared" si="1"/>
        <v>0</v>
      </c>
    </row>
    <row r="57" spans="2:5" x14ac:dyDescent="0.2">
      <c r="B57">
        <f>COUNTIFS(Data!N:N,Graphs!A57,Data!K:K,"O")</f>
        <v>0</v>
      </c>
      <c r="C57">
        <f>SUMIF(Data!N:N,Graphs!A57,Data!I:I)</f>
        <v>0</v>
      </c>
      <c r="D57">
        <f>SUMIF(Data!N:N,INT(Graphs!A57),Data!J:J)</f>
        <v>0</v>
      </c>
      <c r="E57">
        <f t="shared" si="1"/>
        <v>0</v>
      </c>
    </row>
    <row r="58" spans="2:5" x14ac:dyDescent="0.2">
      <c r="B58">
        <f>COUNTIFS(Data!N:N,Graphs!A58,Data!K:K,"O")</f>
        <v>0</v>
      </c>
      <c r="C58">
        <f>SUMIF(Data!N:N,Graphs!A58,Data!I:I)</f>
        <v>0</v>
      </c>
      <c r="D58">
        <f>SUMIF(Data!N:N,INT(Graphs!A58),Data!J:J)</f>
        <v>0</v>
      </c>
      <c r="E58">
        <f t="shared" si="1"/>
        <v>0</v>
      </c>
    </row>
    <row r="59" spans="2:5" x14ac:dyDescent="0.2">
      <c r="B59">
        <f>COUNTIFS(Data!N:N,Graphs!A59,Data!K:K,"O")</f>
        <v>0</v>
      </c>
      <c r="C59">
        <f>SUMIF(Data!N:N,Graphs!A59,Data!I:I)</f>
        <v>0</v>
      </c>
      <c r="D59">
        <f>SUMIF(Data!N:N,INT(Graphs!A59),Data!J:J)</f>
        <v>0</v>
      </c>
      <c r="E59">
        <f t="shared" si="1"/>
        <v>0</v>
      </c>
    </row>
    <row r="60" spans="2:5" x14ac:dyDescent="0.2">
      <c r="B60">
        <f>COUNTIFS(Data!N:N,Graphs!A60,Data!K:K,"O")</f>
        <v>0</v>
      </c>
      <c r="C60">
        <f>SUMIF(Data!N:N,Graphs!A60,Data!I:I)</f>
        <v>0</v>
      </c>
      <c r="D60">
        <f>SUMIF(Data!N:N,INT(Graphs!A60),Data!J:J)</f>
        <v>0</v>
      </c>
      <c r="E60">
        <f t="shared" si="1"/>
        <v>0</v>
      </c>
    </row>
    <row r="61" spans="2:5" x14ac:dyDescent="0.2">
      <c r="B61">
        <f>COUNTIFS(Data!N:N,Graphs!A61,Data!K:K,"O")</f>
        <v>0</v>
      </c>
      <c r="C61">
        <f>SUMIF(Data!N:N,Graphs!A61,Data!I:I)</f>
        <v>0</v>
      </c>
      <c r="D61">
        <f>SUMIF(Data!N:N,INT(Graphs!A61),Data!J:J)</f>
        <v>0</v>
      </c>
      <c r="E61">
        <f t="shared" si="1"/>
        <v>0</v>
      </c>
    </row>
    <row r="62" spans="2:5" x14ac:dyDescent="0.2">
      <c r="B62">
        <f>COUNTIFS(Data!N:N,Graphs!A62,Data!K:K,"O")</f>
        <v>0</v>
      </c>
      <c r="C62">
        <f>SUMIF(Data!N:N,Graphs!A62,Data!I:I)</f>
        <v>0</v>
      </c>
      <c r="D62">
        <f>SUMIF(Data!N:N,INT(Graphs!A62),Data!J:J)</f>
        <v>0</v>
      </c>
      <c r="E62">
        <f t="shared" si="1"/>
        <v>0</v>
      </c>
    </row>
    <row r="63" spans="2:5" x14ac:dyDescent="0.2">
      <c r="B63">
        <f>COUNTIFS(Data!N:N,Graphs!A63,Data!K:K,"O")</f>
        <v>0</v>
      </c>
      <c r="C63">
        <f>SUMIF(Data!N:N,Graphs!A63,Data!I:I)</f>
        <v>0</v>
      </c>
      <c r="D63">
        <f>SUMIF(Data!N:N,INT(Graphs!A63),Data!J:J)</f>
        <v>0</v>
      </c>
      <c r="E63">
        <f t="shared" si="1"/>
        <v>0</v>
      </c>
    </row>
    <row r="64" spans="2:5" x14ac:dyDescent="0.2">
      <c r="B64">
        <f>COUNTIFS(Data!N:N,Graphs!A64,Data!K:K,"O")</f>
        <v>0</v>
      </c>
      <c r="C64">
        <f>SUMIF(Data!N:N,Graphs!A64,Data!I:I)</f>
        <v>0</v>
      </c>
      <c r="D64">
        <f>SUMIF(Data!N:N,INT(Graphs!A64),Data!J:J)</f>
        <v>0</v>
      </c>
      <c r="E64">
        <f t="shared" si="1"/>
        <v>0</v>
      </c>
    </row>
    <row r="65" spans="2:5" x14ac:dyDescent="0.2">
      <c r="B65">
        <f>COUNTIFS(Data!N:N,Graphs!A65,Data!K:K,"O")</f>
        <v>0</v>
      </c>
      <c r="C65">
        <f>SUMIF(Data!N:N,Graphs!A65,Data!I:I)</f>
        <v>0</v>
      </c>
      <c r="D65">
        <f>SUMIF(Data!N:N,INT(Graphs!A65),Data!J:J)</f>
        <v>0</v>
      </c>
      <c r="E65">
        <f t="shared" si="1"/>
        <v>0</v>
      </c>
    </row>
    <row r="66" spans="2:5" x14ac:dyDescent="0.2">
      <c r="B66">
        <f>COUNTIFS(Data!N:N,Graphs!A66,Data!K:K,"O")</f>
        <v>0</v>
      </c>
      <c r="C66">
        <f>SUMIF(Data!N:N,Graphs!A66,Data!I:I)</f>
        <v>0</v>
      </c>
      <c r="D66">
        <f>SUMIF(Data!N:N,INT(Graphs!A66),Data!J:J)</f>
        <v>0</v>
      </c>
      <c r="E66">
        <f t="shared" si="1"/>
        <v>0</v>
      </c>
    </row>
    <row r="67" spans="2:5" x14ac:dyDescent="0.2">
      <c r="B67">
        <f>COUNTIFS(Data!N:N,Graphs!A67,Data!K:K,"O")</f>
        <v>0</v>
      </c>
      <c r="C67">
        <f>SUMIF(Data!N:N,Graphs!A67,Data!I:I)</f>
        <v>0</v>
      </c>
      <c r="D67">
        <f>SUMIF(Data!N:N,INT(Graphs!A67),Data!J:J)</f>
        <v>0</v>
      </c>
      <c r="E67">
        <f t="shared" si="1"/>
        <v>0</v>
      </c>
    </row>
    <row r="68" spans="2:5" x14ac:dyDescent="0.2">
      <c r="B68">
        <f>COUNTIFS(Data!N:N,Graphs!A68,Data!K:K,"O")</f>
        <v>0</v>
      </c>
      <c r="C68">
        <f>SUMIF(Data!N:N,Graphs!A68,Data!I:I)</f>
        <v>0</v>
      </c>
      <c r="D68">
        <f>SUMIF(Data!N:N,INT(Graphs!A68),Data!J:J)</f>
        <v>0</v>
      </c>
      <c r="E68">
        <f t="shared" si="1"/>
        <v>0</v>
      </c>
    </row>
    <row r="69" spans="2:5" x14ac:dyDescent="0.2">
      <c r="B69">
        <f>COUNTIFS(Data!N:N,Graphs!A69,Data!K:K,"O")</f>
        <v>0</v>
      </c>
      <c r="C69">
        <f>SUMIF(Data!N:N,Graphs!A69,Data!I:I)</f>
        <v>0</v>
      </c>
      <c r="D69">
        <f>SUMIF(Data!N:N,INT(Graphs!A69),Data!J:J)</f>
        <v>0</v>
      </c>
      <c r="E69">
        <f t="shared" si="1"/>
        <v>0</v>
      </c>
    </row>
    <row r="70" spans="2:5" x14ac:dyDescent="0.2">
      <c r="B70">
        <f>COUNTIFS(Data!N:N,Graphs!A70,Data!K:K,"O")</f>
        <v>0</v>
      </c>
      <c r="C70">
        <f>SUMIF(Data!N:N,Graphs!A70,Data!I:I)</f>
        <v>0</v>
      </c>
      <c r="D70">
        <f>SUMIF(Data!N:N,INT(Graphs!A70),Data!J:J)</f>
        <v>0</v>
      </c>
      <c r="E70">
        <f t="shared" si="1"/>
        <v>0</v>
      </c>
    </row>
    <row r="71" spans="2:5" x14ac:dyDescent="0.2">
      <c r="B71">
        <f>COUNTIFS(Data!N:N,Graphs!A71,Data!K:K,"O")</f>
        <v>0</v>
      </c>
      <c r="C71">
        <f>SUMIF(Data!N:N,Graphs!A71,Data!I:I)</f>
        <v>0</v>
      </c>
      <c r="D71">
        <f>SUMIF(Data!N:N,INT(Graphs!A71),Data!J:J)</f>
        <v>0</v>
      </c>
      <c r="E71">
        <f t="shared" si="1"/>
        <v>0</v>
      </c>
    </row>
    <row r="72" spans="2:5" x14ac:dyDescent="0.2">
      <c r="B72">
        <f>COUNTIFS(Data!N:N,Graphs!A72,Data!K:K,"O")</f>
        <v>0</v>
      </c>
      <c r="C72">
        <f>SUMIF(Data!N:N,Graphs!A72,Data!I:I)</f>
        <v>0</v>
      </c>
      <c r="D72">
        <f>SUMIF(Data!N:N,INT(Graphs!A72),Data!J:J)</f>
        <v>0</v>
      </c>
      <c r="E72">
        <f t="shared" si="1"/>
        <v>0</v>
      </c>
    </row>
    <row r="73" spans="2:5" x14ac:dyDescent="0.2">
      <c r="B73">
        <f>COUNTIFS(Data!N:N,Graphs!A73,Data!K:K,"O")</f>
        <v>0</v>
      </c>
      <c r="C73">
        <f>SUMIF(Data!N:N,Graphs!A73,Data!I:I)</f>
        <v>0</v>
      </c>
      <c r="D73">
        <f>SUMIF(Data!N:N,INT(Graphs!A73),Data!J:J)</f>
        <v>0</v>
      </c>
      <c r="E73">
        <f t="shared" si="1"/>
        <v>0</v>
      </c>
    </row>
    <row r="74" spans="2:5" x14ac:dyDescent="0.2">
      <c r="B74">
        <f>COUNTIFS(Data!N:N,Graphs!A74,Data!K:K,"O")</f>
        <v>0</v>
      </c>
      <c r="C74">
        <f>SUMIF(Data!N:N,Graphs!A74,Data!I:I)</f>
        <v>0</v>
      </c>
      <c r="D74">
        <f>SUMIF(Data!N:N,INT(Graphs!A74),Data!J:J)</f>
        <v>0</v>
      </c>
      <c r="E74">
        <f t="shared" si="1"/>
        <v>0</v>
      </c>
    </row>
    <row r="75" spans="2:5" x14ac:dyDescent="0.2">
      <c r="B75">
        <f>COUNTIFS(Data!N:N,Graphs!A75,Data!K:K,"O")</f>
        <v>0</v>
      </c>
      <c r="C75">
        <f>SUMIF(Data!N:N,Graphs!A75,Data!I:I)</f>
        <v>0</v>
      </c>
      <c r="D75">
        <f>SUMIF(Data!N:N,INT(Graphs!A75),Data!J:J)</f>
        <v>0</v>
      </c>
      <c r="E75">
        <f t="shared" si="1"/>
        <v>0</v>
      </c>
    </row>
    <row r="76" spans="2:5" x14ac:dyDescent="0.2">
      <c r="B76">
        <f>COUNTIFS(Data!N:N,Graphs!A76,Data!K:K,"O")</f>
        <v>0</v>
      </c>
      <c r="C76">
        <f>SUMIF(Data!N:N,Graphs!A76,Data!I:I)</f>
        <v>0</v>
      </c>
      <c r="D76">
        <f>SUMIF(Data!N:N,INT(Graphs!A76),Data!J:J)</f>
        <v>0</v>
      </c>
      <c r="E76">
        <f t="shared" si="1"/>
        <v>0</v>
      </c>
    </row>
    <row r="77" spans="2:5" x14ac:dyDescent="0.2">
      <c r="B77">
        <f>COUNTIFS(Data!N:N,Graphs!A77,Data!K:K,"O")</f>
        <v>0</v>
      </c>
      <c r="C77">
        <f>SUMIF(Data!N:N,Graphs!A77,Data!I:I)</f>
        <v>0</v>
      </c>
      <c r="D77">
        <f>SUMIF(Data!N:N,INT(Graphs!A77),Data!J:J)</f>
        <v>0</v>
      </c>
      <c r="E77">
        <f t="shared" si="1"/>
        <v>0</v>
      </c>
    </row>
    <row r="78" spans="2:5" x14ac:dyDescent="0.2">
      <c r="B78">
        <f>COUNTIFS(Data!N:N,Graphs!A78,Data!K:K,"O")</f>
        <v>0</v>
      </c>
      <c r="C78">
        <f>SUMIF(Data!N:N,Graphs!A78,Data!I:I)</f>
        <v>0</v>
      </c>
      <c r="D78">
        <f>SUMIF(Data!N:N,INT(Graphs!A78),Data!J:J)</f>
        <v>0</v>
      </c>
      <c r="E78">
        <f t="shared" si="1"/>
        <v>0</v>
      </c>
    </row>
    <row r="79" spans="2:5" x14ac:dyDescent="0.2">
      <c r="B79">
        <f>COUNTIFS(Data!N:N,Graphs!A79,Data!K:K,"O")</f>
        <v>0</v>
      </c>
      <c r="C79">
        <f>SUMIF(Data!N:N,Graphs!A79,Data!I:I)</f>
        <v>0</v>
      </c>
      <c r="D79">
        <f>SUMIF(Data!N:N,INT(Graphs!A79),Data!J:J)</f>
        <v>0</v>
      </c>
      <c r="E79">
        <f t="shared" si="1"/>
        <v>0</v>
      </c>
    </row>
    <row r="80" spans="2:5" x14ac:dyDescent="0.2">
      <c r="B80">
        <f>COUNTIFS(Data!N:N,Graphs!A80,Data!K:K,"O")</f>
        <v>0</v>
      </c>
      <c r="C80">
        <f>SUMIF(Data!N:N,Graphs!A80,Data!I:I)</f>
        <v>0</v>
      </c>
      <c r="D80">
        <f>SUMIF(Data!N:N,INT(Graphs!A80),Data!J:J)</f>
        <v>0</v>
      </c>
      <c r="E80">
        <f t="shared" si="1"/>
        <v>0</v>
      </c>
    </row>
    <row r="81" spans="2:5" x14ac:dyDescent="0.2">
      <c r="B81">
        <f>COUNTIFS(Data!N:N,Graphs!A81,Data!K:K,"O")</f>
        <v>0</v>
      </c>
      <c r="C81">
        <f>SUMIF(Data!N:N,Graphs!A81,Data!I:I)</f>
        <v>0</v>
      </c>
      <c r="D81">
        <f>SUMIF(Data!N:N,INT(Graphs!A81),Data!J:J)</f>
        <v>0</v>
      </c>
      <c r="E81">
        <f t="shared" si="1"/>
        <v>0</v>
      </c>
    </row>
    <row r="82" spans="2:5" x14ac:dyDescent="0.2">
      <c r="B82">
        <f>COUNTIFS(Data!N:N,Graphs!A82,Data!K:K,"O")</f>
        <v>0</v>
      </c>
      <c r="C82">
        <f>SUMIF(Data!N:N,Graphs!A82,Data!I:I)</f>
        <v>0</v>
      </c>
      <c r="D82">
        <f>SUMIF(Data!N:N,INT(Graphs!A82),Data!J:J)</f>
        <v>0</v>
      </c>
      <c r="E82">
        <f t="shared" si="1"/>
        <v>0</v>
      </c>
    </row>
    <row r="83" spans="2:5" x14ac:dyDescent="0.2">
      <c r="B83">
        <f>COUNTIFS(Data!N:N,Graphs!A83,Data!K:K,"O")</f>
        <v>0</v>
      </c>
      <c r="C83">
        <f>SUMIF(Data!N:N,Graphs!A83,Data!I:I)</f>
        <v>0</v>
      </c>
      <c r="D83">
        <f>SUMIF(Data!N:N,INT(Graphs!A83),Data!J:J)</f>
        <v>0</v>
      </c>
      <c r="E83">
        <f t="shared" si="1"/>
        <v>0</v>
      </c>
    </row>
    <row r="84" spans="2:5" x14ac:dyDescent="0.2">
      <c r="B84">
        <f>COUNTIFS(Data!N:N,Graphs!A84,Data!K:K,"O")</f>
        <v>0</v>
      </c>
      <c r="C84">
        <f>SUMIF(Data!N:N,Graphs!A84,Data!I:I)</f>
        <v>0</v>
      </c>
      <c r="D84">
        <f>SUMIF(Data!N:N,INT(Graphs!A84),Data!J:J)</f>
        <v>0</v>
      </c>
      <c r="E84">
        <f t="shared" si="1"/>
        <v>0</v>
      </c>
    </row>
    <row r="85" spans="2:5" x14ac:dyDescent="0.2">
      <c r="B85">
        <f>COUNTIFS(Data!N:N,Graphs!A85,Data!K:K,"O")</f>
        <v>0</v>
      </c>
      <c r="C85">
        <f>SUMIF(Data!N:N,Graphs!A85,Data!I:I)</f>
        <v>0</v>
      </c>
      <c r="D85">
        <f>SUMIF(Data!N:N,INT(Graphs!A85),Data!J:J)</f>
        <v>0</v>
      </c>
      <c r="E85">
        <f t="shared" si="1"/>
        <v>0</v>
      </c>
    </row>
    <row r="86" spans="2:5" x14ac:dyDescent="0.2">
      <c r="B86">
        <f>COUNTIFS(Data!N:N,Graphs!A86,Data!K:K,"O")</f>
        <v>0</v>
      </c>
      <c r="C86">
        <f>SUMIF(Data!N:N,Graphs!A86,Data!I:I)</f>
        <v>0</v>
      </c>
      <c r="D86">
        <f>SUMIF(Data!N:N,INT(Graphs!A86),Data!J:J)</f>
        <v>0</v>
      </c>
      <c r="E86">
        <f t="shared" si="1"/>
        <v>0</v>
      </c>
    </row>
    <row r="87" spans="2:5" x14ac:dyDescent="0.2">
      <c r="B87">
        <f>COUNTIFS(Data!N:N,Graphs!A87,Data!K:K,"O")</f>
        <v>0</v>
      </c>
      <c r="C87">
        <f>SUMIF(Data!N:N,Graphs!A87,Data!I:I)</f>
        <v>0</v>
      </c>
      <c r="D87">
        <f>SUMIF(Data!N:N,INT(Graphs!A87),Data!J:J)</f>
        <v>0</v>
      </c>
      <c r="E87">
        <f t="shared" si="1"/>
        <v>0</v>
      </c>
    </row>
    <row r="88" spans="2:5" x14ac:dyDescent="0.2">
      <c r="B88">
        <f>COUNTIFS(Data!N:N,Graphs!A88,Data!K:K,"O")</f>
        <v>0</v>
      </c>
      <c r="C88">
        <f>SUMIF(Data!N:N,Graphs!A88,Data!I:I)</f>
        <v>0</v>
      </c>
      <c r="D88">
        <f>SUMIF(Data!N:N,INT(Graphs!A88),Data!J:J)</f>
        <v>0</v>
      </c>
      <c r="E88">
        <f t="shared" si="1"/>
        <v>0</v>
      </c>
    </row>
    <row r="89" spans="2:5" x14ac:dyDescent="0.2">
      <c r="B89">
        <f>COUNTIFS(Data!N:N,Graphs!A89,Data!K:K,"O")</f>
        <v>0</v>
      </c>
      <c r="C89">
        <f>SUMIF(Data!N:N,Graphs!A89,Data!I:I)</f>
        <v>0</v>
      </c>
      <c r="D89">
        <f>SUMIF(Data!N:N,INT(Graphs!A89),Data!J:J)</f>
        <v>0</v>
      </c>
      <c r="E89">
        <f t="shared" si="1"/>
        <v>0</v>
      </c>
    </row>
    <row r="90" spans="2:5" x14ac:dyDescent="0.2">
      <c r="B90">
        <f>COUNTIFS(Data!N:N,Graphs!A90,Data!K:K,"O")</f>
        <v>0</v>
      </c>
      <c r="C90">
        <f>SUMIF(Data!N:N,Graphs!A90,Data!I:I)</f>
        <v>0</v>
      </c>
      <c r="D90">
        <f>SUMIF(Data!N:N,INT(Graphs!A90),Data!J:J)</f>
        <v>0</v>
      </c>
      <c r="E90">
        <f t="shared" si="1"/>
        <v>0</v>
      </c>
    </row>
    <row r="91" spans="2:5" x14ac:dyDescent="0.2">
      <c r="B91">
        <f>COUNTIFS(Data!N:N,Graphs!A91,Data!K:K,"O")</f>
        <v>0</v>
      </c>
      <c r="C91">
        <f>SUMIF(Data!N:N,Graphs!A91,Data!I:I)</f>
        <v>0</v>
      </c>
      <c r="D91">
        <f>SUMIF(Data!N:N,INT(Graphs!A91),Data!J:J)</f>
        <v>0</v>
      </c>
      <c r="E91">
        <f t="shared" si="1"/>
        <v>0</v>
      </c>
    </row>
    <row r="92" spans="2:5" x14ac:dyDescent="0.2">
      <c r="B92">
        <f>COUNTIFS(Data!N:N,Graphs!A92,Data!K:K,"O")</f>
        <v>0</v>
      </c>
      <c r="C92">
        <f>SUMIF(Data!N:N,Graphs!A92,Data!I:I)</f>
        <v>0</v>
      </c>
      <c r="D92">
        <f>SUMIF(Data!N:N,INT(Graphs!A92),Data!J:J)</f>
        <v>0</v>
      </c>
      <c r="E92">
        <f t="shared" si="1"/>
        <v>0</v>
      </c>
    </row>
    <row r="93" spans="2:5" x14ac:dyDescent="0.2">
      <c r="B93">
        <f>COUNTIFS(Data!N:N,Graphs!A93,Data!K:K,"O")</f>
        <v>0</v>
      </c>
      <c r="C93">
        <f>SUMIF(Data!N:N,Graphs!A93,Data!I:I)</f>
        <v>0</v>
      </c>
      <c r="D93">
        <f>SUMIF(Data!N:N,INT(Graphs!A93),Data!J:J)</f>
        <v>0</v>
      </c>
      <c r="E93">
        <f t="shared" si="1"/>
        <v>0</v>
      </c>
    </row>
    <row r="94" spans="2:5" x14ac:dyDescent="0.2">
      <c r="B94">
        <f>COUNTIFS(Data!N:N,Graphs!A94,Data!K:K,"O")</f>
        <v>0</v>
      </c>
      <c r="C94">
        <f>SUMIF(Data!N:N,Graphs!A94,Data!I:I)</f>
        <v>0</v>
      </c>
      <c r="D94">
        <f>SUMIF(Data!N:N,INT(Graphs!A94),Data!J:J)</f>
        <v>0</v>
      </c>
      <c r="E94">
        <f t="shared" si="1"/>
        <v>0</v>
      </c>
    </row>
    <row r="95" spans="2:5" x14ac:dyDescent="0.2">
      <c r="B95">
        <f>COUNTIFS(Data!N:N,Graphs!A95,Data!K:K,"O")</f>
        <v>0</v>
      </c>
      <c r="C95">
        <f>SUMIF(Data!N:N,Graphs!A95,Data!I:I)</f>
        <v>0</v>
      </c>
      <c r="D95">
        <f>SUMIF(Data!N:N,INT(Graphs!A95),Data!J:J)</f>
        <v>0</v>
      </c>
      <c r="E95">
        <f t="shared" si="1"/>
        <v>0</v>
      </c>
    </row>
    <row r="96" spans="2:5" x14ac:dyDescent="0.2">
      <c r="B96">
        <f>COUNTIFS(Data!N:N,Graphs!A96,Data!K:K,"O")</f>
        <v>0</v>
      </c>
      <c r="C96">
        <f>SUMIF(Data!N:N,Graphs!A96,Data!I:I)</f>
        <v>0</v>
      </c>
      <c r="D96">
        <f>SUMIF(Data!N:N,INT(Graphs!A96),Data!J:J)</f>
        <v>0</v>
      </c>
      <c r="E96">
        <f t="shared" si="1"/>
        <v>0</v>
      </c>
    </row>
    <row r="97" spans="2:5" x14ac:dyDescent="0.2">
      <c r="B97">
        <f>COUNTIFS(Data!N:N,Graphs!A97,Data!K:K,"O")</f>
        <v>0</v>
      </c>
      <c r="C97">
        <f>SUMIF(Data!N:N,Graphs!A97,Data!I:I)</f>
        <v>0</v>
      </c>
      <c r="D97">
        <f>SUMIF(Data!N:N,INT(Graphs!A97),Data!J:J)</f>
        <v>0</v>
      </c>
      <c r="E97">
        <f t="shared" si="1"/>
        <v>0</v>
      </c>
    </row>
    <row r="98" spans="2:5" x14ac:dyDescent="0.2">
      <c r="B98">
        <f>COUNTIFS(Data!N:N,Graphs!A98,Data!K:K,"O")</f>
        <v>0</v>
      </c>
      <c r="C98">
        <f>SUMIF(Data!N:N,Graphs!A98,Data!I:I)</f>
        <v>0</v>
      </c>
      <c r="D98">
        <f>SUMIF(Data!N:N,INT(Graphs!A98),Data!J:J)</f>
        <v>0</v>
      </c>
      <c r="E98">
        <f t="shared" si="1"/>
        <v>0</v>
      </c>
    </row>
    <row r="99" spans="2:5" x14ac:dyDescent="0.2">
      <c r="B99">
        <f>COUNTIFS(Data!N:N,Graphs!A99,Data!K:K,"O")</f>
        <v>0</v>
      </c>
      <c r="C99">
        <f>SUMIF(Data!N:N,Graphs!A99,Data!I:I)</f>
        <v>0</v>
      </c>
      <c r="D99">
        <f>SUMIF(Data!N:N,INT(Graphs!A99),Data!J:J)</f>
        <v>0</v>
      </c>
      <c r="E99">
        <f t="shared" ref="E99:E162" si="2">C99+D99</f>
        <v>0</v>
      </c>
    </row>
    <row r="100" spans="2:5" x14ac:dyDescent="0.2">
      <c r="B100">
        <f>COUNTIFS(Data!N:N,Graphs!A100,Data!K:K,"O")</f>
        <v>0</v>
      </c>
      <c r="C100">
        <f>SUMIF(Data!N:N,Graphs!A100,Data!I:I)</f>
        <v>0</v>
      </c>
      <c r="D100">
        <f>SUMIF(Data!N:N,INT(Graphs!A100),Data!J:J)</f>
        <v>0</v>
      </c>
      <c r="E100">
        <f t="shared" si="2"/>
        <v>0</v>
      </c>
    </row>
    <row r="101" spans="2:5" x14ac:dyDescent="0.2">
      <c r="B101">
        <f>COUNTIFS(Data!N:N,Graphs!A101,Data!K:K,"O")</f>
        <v>0</v>
      </c>
      <c r="C101">
        <f>SUMIF(Data!N:N,Graphs!A101,Data!I:I)</f>
        <v>0</v>
      </c>
      <c r="D101">
        <f>SUMIF(Data!N:N,INT(Graphs!A101),Data!J:J)</f>
        <v>0</v>
      </c>
      <c r="E101">
        <f t="shared" si="2"/>
        <v>0</v>
      </c>
    </row>
    <row r="102" spans="2:5" x14ac:dyDescent="0.2">
      <c r="B102">
        <f>COUNTIFS(Data!N:N,Graphs!A102,Data!K:K,"O")</f>
        <v>0</v>
      </c>
      <c r="C102">
        <f>SUMIF(Data!N:N,Graphs!A102,Data!I:I)</f>
        <v>0</v>
      </c>
      <c r="D102">
        <f>SUMIF(Data!N:N,INT(Graphs!A102),Data!J:J)</f>
        <v>0</v>
      </c>
      <c r="E102">
        <f t="shared" si="2"/>
        <v>0</v>
      </c>
    </row>
    <row r="103" spans="2:5" x14ac:dyDescent="0.2">
      <c r="B103">
        <f>COUNTIFS(Data!N:N,Graphs!A103,Data!K:K,"O")</f>
        <v>0</v>
      </c>
      <c r="C103">
        <f>SUMIF(Data!N:N,Graphs!A103,Data!I:I)</f>
        <v>0</v>
      </c>
      <c r="D103">
        <f>SUMIF(Data!N:N,INT(Graphs!A103),Data!J:J)</f>
        <v>0</v>
      </c>
      <c r="E103">
        <f t="shared" si="2"/>
        <v>0</v>
      </c>
    </row>
    <row r="104" spans="2:5" x14ac:dyDescent="0.2">
      <c r="B104">
        <f>COUNTIFS(Data!N:N,Graphs!A104,Data!K:K,"O")</f>
        <v>0</v>
      </c>
      <c r="C104">
        <f>SUMIF(Data!N:N,Graphs!A104,Data!I:I)</f>
        <v>0</v>
      </c>
      <c r="D104">
        <f>SUMIF(Data!N:N,INT(Graphs!A104),Data!J:J)</f>
        <v>0</v>
      </c>
      <c r="E104">
        <f t="shared" si="2"/>
        <v>0</v>
      </c>
    </row>
    <row r="105" spans="2:5" x14ac:dyDescent="0.2">
      <c r="B105">
        <f>COUNTIFS(Data!N:N,Graphs!A105,Data!K:K,"O")</f>
        <v>0</v>
      </c>
      <c r="C105">
        <f>SUMIF(Data!N:N,Graphs!A105,Data!I:I)</f>
        <v>0</v>
      </c>
      <c r="D105">
        <f>SUMIF(Data!N:N,INT(Graphs!A105),Data!J:J)</f>
        <v>0</v>
      </c>
      <c r="E105">
        <f t="shared" si="2"/>
        <v>0</v>
      </c>
    </row>
    <row r="106" spans="2:5" x14ac:dyDescent="0.2">
      <c r="B106">
        <f>COUNTIFS(Data!N:N,Graphs!A106,Data!K:K,"O")</f>
        <v>0</v>
      </c>
      <c r="C106">
        <f>SUMIF(Data!N:N,Graphs!A106,Data!I:I)</f>
        <v>0</v>
      </c>
      <c r="D106">
        <f>SUMIF(Data!N:N,INT(Graphs!A106),Data!J:J)</f>
        <v>0</v>
      </c>
      <c r="E106">
        <f t="shared" si="2"/>
        <v>0</v>
      </c>
    </row>
    <row r="107" spans="2:5" x14ac:dyDescent="0.2">
      <c r="B107">
        <f>COUNTIFS(Data!N:N,Graphs!A107,Data!K:K,"O")</f>
        <v>0</v>
      </c>
      <c r="C107">
        <f>SUMIF(Data!N:N,Graphs!A107,Data!I:I)</f>
        <v>0</v>
      </c>
      <c r="D107">
        <f>SUMIF(Data!N:N,INT(Graphs!A107),Data!J:J)</f>
        <v>0</v>
      </c>
      <c r="E107">
        <f t="shared" si="2"/>
        <v>0</v>
      </c>
    </row>
    <row r="108" spans="2:5" x14ac:dyDescent="0.2">
      <c r="B108">
        <f>COUNTIFS(Data!N:N,Graphs!A108,Data!K:K,"O")</f>
        <v>0</v>
      </c>
      <c r="C108">
        <f>SUMIF(Data!N:N,Graphs!A108,Data!I:I)</f>
        <v>0</v>
      </c>
      <c r="D108">
        <f>SUMIF(Data!N:N,INT(Graphs!A108),Data!J:J)</f>
        <v>0</v>
      </c>
      <c r="E108">
        <f t="shared" si="2"/>
        <v>0</v>
      </c>
    </row>
    <row r="109" spans="2:5" x14ac:dyDescent="0.2">
      <c r="B109">
        <f>COUNTIFS(Data!N:N,Graphs!A109,Data!K:K,"O")</f>
        <v>0</v>
      </c>
      <c r="C109">
        <f>SUMIF(Data!N:N,Graphs!A109,Data!I:I)</f>
        <v>0</v>
      </c>
      <c r="D109">
        <f>SUMIF(Data!N:N,INT(Graphs!A109),Data!J:J)</f>
        <v>0</v>
      </c>
      <c r="E109">
        <f t="shared" si="2"/>
        <v>0</v>
      </c>
    </row>
    <row r="110" spans="2:5" x14ac:dyDescent="0.2">
      <c r="B110">
        <f>COUNTIFS(Data!N:N,Graphs!A110,Data!K:K,"O")</f>
        <v>0</v>
      </c>
      <c r="C110">
        <f>SUMIF(Data!N:N,Graphs!A110,Data!I:I)</f>
        <v>0</v>
      </c>
      <c r="D110">
        <f>SUMIF(Data!N:N,INT(Graphs!A110),Data!J:J)</f>
        <v>0</v>
      </c>
      <c r="E110">
        <f t="shared" si="2"/>
        <v>0</v>
      </c>
    </row>
    <row r="111" spans="2:5" x14ac:dyDescent="0.2">
      <c r="B111">
        <f>COUNTIFS(Data!N:N,Graphs!A111,Data!K:K,"O")</f>
        <v>0</v>
      </c>
      <c r="C111">
        <f>SUMIF(Data!N:N,Graphs!A111,Data!I:I)</f>
        <v>0</v>
      </c>
      <c r="D111">
        <f>SUMIF(Data!N:N,INT(Graphs!A111),Data!J:J)</f>
        <v>0</v>
      </c>
      <c r="E111">
        <f t="shared" si="2"/>
        <v>0</v>
      </c>
    </row>
    <row r="112" spans="2:5" x14ac:dyDescent="0.2">
      <c r="B112">
        <f>COUNTIFS(Data!N:N,Graphs!A112,Data!K:K,"O")</f>
        <v>0</v>
      </c>
      <c r="C112">
        <f>SUMIF(Data!N:N,Graphs!A112,Data!I:I)</f>
        <v>0</v>
      </c>
      <c r="D112">
        <f>SUMIF(Data!N:N,INT(Graphs!A112),Data!J:J)</f>
        <v>0</v>
      </c>
      <c r="E112">
        <f t="shared" si="2"/>
        <v>0</v>
      </c>
    </row>
    <row r="113" spans="2:5" x14ac:dyDescent="0.2">
      <c r="B113">
        <f>COUNTIFS(Data!N:N,Graphs!A113,Data!K:K,"O")</f>
        <v>0</v>
      </c>
      <c r="C113">
        <f>SUMIF(Data!N:N,Graphs!A113,Data!I:I)</f>
        <v>0</v>
      </c>
      <c r="D113">
        <f>SUMIF(Data!N:N,INT(Graphs!A113),Data!J:J)</f>
        <v>0</v>
      </c>
      <c r="E113">
        <f t="shared" si="2"/>
        <v>0</v>
      </c>
    </row>
    <row r="114" spans="2:5" x14ac:dyDescent="0.2">
      <c r="B114">
        <f>COUNTIFS(Data!N:N,Graphs!A114,Data!K:K,"O")</f>
        <v>0</v>
      </c>
      <c r="C114">
        <f>SUMIF(Data!N:N,Graphs!A114,Data!I:I)</f>
        <v>0</v>
      </c>
      <c r="D114">
        <f>SUMIF(Data!N:N,INT(Graphs!A114),Data!J:J)</f>
        <v>0</v>
      </c>
      <c r="E114">
        <f t="shared" si="2"/>
        <v>0</v>
      </c>
    </row>
    <row r="115" spans="2:5" x14ac:dyDescent="0.2">
      <c r="B115">
        <f>COUNTIFS(Data!N:N,Graphs!A115,Data!K:K,"O")</f>
        <v>0</v>
      </c>
      <c r="C115">
        <f>SUMIF(Data!N:N,Graphs!A115,Data!I:I)</f>
        <v>0</v>
      </c>
      <c r="D115">
        <f>SUMIF(Data!N:N,INT(Graphs!A115),Data!J:J)</f>
        <v>0</v>
      </c>
      <c r="E115">
        <f t="shared" si="2"/>
        <v>0</v>
      </c>
    </row>
    <row r="116" spans="2:5" x14ac:dyDescent="0.2">
      <c r="B116">
        <f>COUNTIFS(Data!N:N,Graphs!A116,Data!K:K,"O")</f>
        <v>0</v>
      </c>
      <c r="C116">
        <f>SUMIF(Data!N:N,Graphs!A116,Data!I:I)</f>
        <v>0</v>
      </c>
      <c r="D116">
        <f>SUMIF(Data!N:N,INT(Graphs!A116),Data!J:J)</f>
        <v>0</v>
      </c>
      <c r="E116">
        <f t="shared" si="2"/>
        <v>0</v>
      </c>
    </row>
    <row r="117" spans="2:5" x14ac:dyDescent="0.2">
      <c r="B117">
        <f>COUNTIFS(Data!N:N,Graphs!A117,Data!K:K,"O")</f>
        <v>0</v>
      </c>
      <c r="C117">
        <f>SUMIF(Data!N:N,Graphs!A117,Data!I:I)</f>
        <v>0</v>
      </c>
      <c r="D117">
        <f>SUMIF(Data!N:N,INT(Graphs!A117),Data!J:J)</f>
        <v>0</v>
      </c>
      <c r="E117">
        <f t="shared" si="2"/>
        <v>0</v>
      </c>
    </row>
    <row r="118" spans="2:5" x14ac:dyDescent="0.2">
      <c r="B118">
        <f>COUNTIFS(Data!N:N,Graphs!A118,Data!K:K,"O")</f>
        <v>0</v>
      </c>
      <c r="C118">
        <f>SUMIF(Data!N:N,Graphs!A118,Data!I:I)</f>
        <v>0</v>
      </c>
      <c r="D118">
        <f>SUMIF(Data!N:N,INT(Graphs!A118),Data!J:J)</f>
        <v>0</v>
      </c>
      <c r="E118">
        <f t="shared" si="2"/>
        <v>0</v>
      </c>
    </row>
    <row r="119" spans="2:5" x14ac:dyDescent="0.2">
      <c r="B119">
        <f>COUNTIFS(Data!N:N,Graphs!A119,Data!K:K,"O")</f>
        <v>0</v>
      </c>
      <c r="C119">
        <f>SUMIF(Data!N:N,Graphs!A119,Data!I:I)</f>
        <v>0</v>
      </c>
      <c r="D119">
        <f>SUMIF(Data!N:N,INT(Graphs!A119),Data!J:J)</f>
        <v>0</v>
      </c>
      <c r="E119">
        <f t="shared" si="2"/>
        <v>0</v>
      </c>
    </row>
    <row r="120" spans="2:5" x14ac:dyDescent="0.2">
      <c r="B120">
        <f>COUNTIFS(Data!N:N,Graphs!A120,Data!K:K,"O")</f>
        <v>0</v>
      </c>
      <c r="C120">
        <f>SUMIF(Data!N:N,Graphs!A120,Data!I:I)</f>
        <v>0</v>
      </c>
      <c r="D120">
        <f>SUMIF(Data!N:N,INT(Graphs!A120),Data!J:J)</f>
        <v>0</v>
      </c>
      <c r="E120">
        <f t="shared" si="2"/>
        <v>0</v>
      </c>
    </row>
    <row r="121" spans="2:5" x14ac:dyDescent="0.2">
      <c r="B121">
        <f>COUNTIFS(Data!N:N,Graphs!A121,Data!K:K,"O")</f>
        <v>0</v>
      </c>
      <c r="C121">
        <f>SUMIF(Data!N:N,Graphs!A121,Data!I:I)</f>
        <v>0</v>
      </c>
      <c r="D121">
        <f>SUMIF(Data!N:N,INT(Graphs!A121),Data!J:J)</f>
        <v>0</v>
      </c>
      <c r="E121">
        <f t="shared" si="2"/>
        <v>0</v>
      </c>
    </row>
    <row r="122" spans="2:5" x14ac:dyDescent="0.2">
      <c r="B122">
        <f>COUNTIFS(Data!N:N,Graphs!A122,Data!K:K,"O")</f>
        <v>0</v>
      </c>
      <c r="C122">
        <f>SUMIF(Data!N:N,Graphs!A122,Data!I:I)</f>
        <v>0</v>
      </c>
      <c r="D122">
        <f>SUMIF(Data!N:N,INT(Graphs!A122),Data!J:J)</f>
        <v>0</v>
      </c>
      <c r="E122">
        <f t="shared" si="2"/>
        <v>0</v>
      </c>
    </row>
    <row r="123" spans="2:5" x14ac:dyDescent="0.2">
      <c r="B123">
        <f>COUNTIFS(Data!N:N,Graphs!A123,Data!K:K,"O")</f>
        <v>0</v>
      </c>
      <c r="C123">
        <f>SUMIF(Data!N:N,Graphs!A123,Data!I:I)</f>
        <v>0</v>
      </c>
      <c r="D123">
        <f>SUMIF(Data!N:N,INT(Graphs!A123),Data!J:J)</f>
        <v>0</v>
      </c>
      <c r="E123">
        <f t="shared" si="2"/>
        <v>0</v>
      </c>
    </row>
    <row r="124" spans="2:5" x14ac:dyDescent="0.2">
      <c r="B124">
        <f>COUNTIFS(Data!N:N,Graphs!A124,Data!K:K,"O")</f>
        <v>0</v>
      </c>
      <c r="C124">
        <f>SUMIF(Data!N:N,Graphs!A124,Data!I:I)</f>
        <v>0</v>
      </c>
      <c r="D124">
        <f>SUMIF(Data!N:N,INT(Graphs!A124),Data!J:J)</f>
        <v>0</v>
      </c>
      <c r="E124">
        <f t="shared" si="2"/>
        <v>0</v>
      </c>
    </row>
    <row r="125" spans="2:5" x14ac:dyDescent="0.2">
      <c r="B125">
        <f>COUNTIFS(Data!N:N,Graphs!A125,Data!K:K,"O")</f>
        <v>0</v>
      </c>
      <c r="C125">
        <f>SUMIF(Data!N:N,Graphs!A125,Data!I:I)</f>
        <v>0</v>
      </c>
      <c r="D125">
        <f>SUMIF(Data!N:N,INT(Graphs!A125),Data!J:J)</f>
        <v>0</v>
      </c>
      <c r="E125">
        <f t="shared" si="2"/>
        <v>0</v>
      </c>
    </row>
    <row r="126" spans="2:5" x14ac:dyDescent="0.2">
      <c r="B126">
        <f>COUNTIFS(Data!N:N,Graphs!A126,Data!K:K,"O")</f>
        <v>0</v>
      </c>
      <c r="C126">
        <f>SUMIF(Data!N:N,Graphs!A126,Data!I:I)</f>
        <v>0</v>
      </c>
      <c r="D126">
        <f>SUMIF(Data!N:N,INT(Graphs!A126),Data!J:J)</f>
        <v>0</v>
      </c>
      <c r="E126">
        <f t="shared" si="2"/>
        <v>0</v>
      </c>
    </row>
    <row r="127" spans="2:5" x14ac:dyDescent="0.2">
      <c r="B127">
        <f>COUNTIFS(Data!N:N,Graphs!A127,Data!K:K,"O")</f>
        <v>0</v>
      </c>
      <c r="C127">
        <f>SUMIF(Data!N:N,Graphs!A127,Data!I:I)</f>
        <v>0</v>
      </c>
      <c r="D127">
        <f>SUMIF(Data!N:N,INT(Graphs!A127),Data!J:J)</f>
        <v>0</v>
      </c>
      <c r="E127">
        <f t="shared" si="2"/>
        <v>0</v>
      </c>
    </row>
    <row r="128" spans="2:5" x14ac:dyDescent="0.2">
      <c r="B128">
        <f>COUNTIFS(Data!N:N,Graphs!A128,Data!K:K,"O")</f>
        <v>0</v>
      </c>
      <c r="C128">
        <f>SUMIF(Data!N:N,Graphs!A128,Data!I:I)</f>
        <v>0</v>
      </c>
      <c r="D128">
        <f>SUMIF(Data!N:N,INT(Graphs!A128),Data!J:J)</f>
        <v>0</v>
      </c>
      <c r="E128">
        <f t="shared" si="2"/>
        <v>0</v>
      </c>
    </row>
    <row r="129" spans="2:5" x14ac:dyDescent="0.2">
      <c r="B129">
        <f>COUNTIFS(Data!N:N,Graphs!A129,Data!K:K,"O")</f>
        <v>0</v>
      </c>
      <c r="C129">
        <f>SUMIF(Data!N:N,Graphs!A129,Data!I:I)</f>
        <v>0</v>
      </c>
      <c r="D129">
        <f>SUMIF(Data!N:N,INT(Graphs!A129),Data!J:J)</f>
        <v>0</v>
      </c>
      <c r="E129">
        <f t="shared" si="2"/>
        <v>0</v>
      </c>
    </row>
    <row r="130" spans="2:5" x14ac:dyDescent="0.2">
      <c r="B130">
        <f>COUNTIFS(Data!N:N,Graphs!A130,Data!K:K,"O")</f>
        <v>0</v>
      </c>
      <c r="C130">
        <f>SUMIF(Data!N:N,Graphs!A130,Data!I:I)</f>
        <v>0</v>
      </c>
      <c r="D130">
        <f>SUMIF(Data!N:N,INT(Graphs!A130),Data!J:J)</f>
        <v>0</v>
      </c>
      <c r="E130">
        <f t="shared" si="2"/>
        <v>0</v>
      </c>
    </row>
    <row r="131" spans="2:5" x14ac:dyDescent="0.2">
      <c r="B131">
        <f>COUNTIFS(Data!N:N,Graphs!A131,Data!K:K,"O")</f>
        <v>0</v>
      </c>
      <c r="C131">
        <f>SUMIF(Data!N:N,Graphs!A131,Data!I:I)</f>
        <v>0</v>
      </c>
      <c r="D131">
        <f>SUMIF(Data!N:N,INT(Graphs!A131),Data!J:J)</f>
        <v>0</v>
      </c>
      <c r="E131">
        <f t="shared" si="2"/>
        <v>0</v>
      </c>
    </row>
    <row r="132" spans="2:5" x14ac:dyDescent="0.2">
      <c r="B132">
        <f>COUNTIFS(Data!N:N,Graphs!A132,Data!K:K,"O")</f>
        <v>0</v>
      </c>
      <c r="C132">
        <f>SUMIF(Data!N:N,Graphs!A132,Data!I:I)</f>
        <v>0</v>
      </c>
      <c r="D132">
        <f>SUMIF(Data!N:N,INT(Graphs!A132),Data!J:J)</f>
        <v>0</v>
      </c>
      <c r="E132">
        <f t="shared" si="2"/>
        <v>0</v>
      </c>
    </row>
    <row r="133" spans="2:5" x14ac:dyDescent="0.2">
      <c r="B133">
        <f>COUNTIFS(Data!N:N,Graphs!A133,Data!K:K,"O")</f>
        <v>0</v>
      </c>
      <c r="C133">
        <f>SUMIF(Data!N:N,Graphs!A133,Data!I:I)</f>
        <v>0</v>
      </c>
      <c r="D133">
        <f>SUMIF(Data!N:N,INT(Graphs!A133),Data!J:J)</f>
        <v>0</v>
      </c>
      <c r="E133">
        <f t="shared" si="2"/>
        <v>0</v>
      </c>
    </row>
    <row r="134" spans="2:5" x14ac:dyDescent="0.2">
      <c r="B134">
        <f>COUNTIFS(Data!N:N,Graphs!A134,Data!K:K,"O")</f>
        <v>0</v>
      </c>
      <c r="C134">
        <f>SUMIF(Data!N:N,Graphs!A134,Data!I:I)</f>
        <v>0</v>
      </c>
      <c r="D134">
        <f>SUMIF(Data!N:N,INT(Graphs!A134),Data!J:J)</f>
        <v>0</v>
      </c>
      <c r="E134">
        <f t="shared" si="2"/>
        <v>0</v>
      </c>
    </row>
    <row r="135" spans="2:5" x14ac:dyDescent="0.2">
      <c r="B135">
        <f>COUNTIFS(Data!N:N,Graphs!A135,Data!K:K,"O")</f>
        <v>0</v>
      </c>
      <c r="C135">
        <f>SUMIF(Data!N:N,Graphs!A135,Data!I:I)</f>
        <v>0</v>
      </c>
      <c r="D135">
        <f>SUMIF(Data!N:N,INT(Graphs!A135),Data!J:J)</f>
        <v>0</v>
      </c>
      <c r="E135">
        <f t="shared" si="2"/>
        <v>0</v>
      </c>
    </row>
    <row r="136" spans="2:5" x14ac:dyDescent="0.2">
      <c r="B136">
        <f>COUNTIFS(Data!N:N,Graphs!A136,Data!K:K,"O")</f>
        <v>0</v>
      </c>
      <c r="C136">
        <f>SUMIF(Data!N:N,Graphs!A136,Data!I:I)</f>
        <v>0</v>
      </c>
      <c r="D136">
        <f>SUMIF(Data!N:N,INT(Graphs!A136),Data!J:J)</f>
        <v>0</v>
      </c>
      <c r="E136">
        <f t="shared" si="2"/>
        <v>0</v>
      </c>
    </row>
    <row r="137" spans="2:5" x14ac:dyDescent="0.2">
      <c r="B137">
        <f>COUNTIFS(Data!N:N,Graphs!A137,Data!K:K,"O")</f>
        <v>0</v>
      </c>
      <c r="C137">
        <f>SUMIF(Data!N:N,Graphs!A137,Data!I:I)</f>
        <v>0</v>
      </c>
      <c r="D137">
        <f>SUMIF(Data!N:N,INT(Graphs!A137),Data!J:J)</f>
        <v>0</v>
      </c>
      <c r="E137">
        <f t="shared" si="2"/>
        <v>0</v>
      </c>
    </row>
    <row r="138" spans="2:5" x14ac:dyDescent="0.2">
      <c r="B138">
        <f>COUNTIFS(Data!N:N,Graphs!A138,Data!K:K,"O")</f>
        <v>0</v>
      </c>
      <c r="C138">
        <f>SUMIF(Data!N:N,Graphs!A138,Data!I:I)</f>
        <v>0</v>
      </c>
      <c r="D138">
        <f>SUMIF(Data!N:N,INT(Graphs!A138),Data!J:J)</f>
        <v>0</v>
      </c>
      <c r="E138">
        <f t="shared" si="2"/>
        <v>0</v>
      </c>
    </row>
    <row r="139" spans="2:5" x14ac:dyDescent="0.2">
      <c r="B139">
        <f>COUNTIFS(Data!N:N,Graphs!A139,Data!K:K,"O")</f>
        <v>0</v>
      </c>
      <c r="C139">
        <f>SUMIF(Data!N:N,Graphs!A139,Data!I:I)</f>
        <v>0</v>
      </c>
      <c r="D139">
        <f>SUMIF(Data!N:N,INT(Graphs!A139),Data!J:J)</f>
        <v>0</v>
      </c>
      <c r="E139">
        <f t="shared" si="2"/>
        <v>0</v>
      </c>
    </row>
    <row r="140" spans="2:5" x14ac:dyDescent="0.2">
      <c r="B140">
        <f>COUNTIFS(Data!N:N,Graphs!A140,Data!K:K,"O")</f>
        <v>0</v>
      </c>
      <c r="C140">
        <f>SUMIF(Data!N:N,Graphs!A140,Data!I:I)</f>
        <v>0</v>
      </c>
      <c r="D140">
        <f>SUMIF(Data!N:N,INT(Graphs!A140),Data!J:J)</f>
        <v>0</v>
      </c>
      <c r="E140">
        <f t="shared" si="2"/>
        <v>0</v>
      </c>
    </row>
    <row r="141" spans="2:5" x14ac:dyDescent="0.2">
      <c r="B141">
        <f>COUNTIFS(Data!N:N,Graphs!A141,Data!K:K,"O")</f>
        <v>0</v>
      </c>
      <c r="C141">
        <f>SUMIF(Data!N:N,Graphs!A141,Data!I:I)</f>
        <v>0</v>
      </c>
      <c r="D141">
        <f>SUMIF(Data!N:N,INT(Graphs!A141),Data!J:J)</f>
        <v>0</v>
      </c>
      <c r="E141">
        <f t="shared" si="2"/>
        <v>0</v>
      </c>
    </row>
    <row r="142" spans="2:5" x14ac:dyDescent="0.2">
      <c r="B142">
        <f>COUNTIFS(Data!N:N,Graphs!A142,Data!K:K,"O")</f>
        <v>0</v>
      </c>
      <c r="C142">
        <f>SUMIF(Data!N:N,Graphs!A142,Data!I:I)</f>
        <v>0</v>
      </c>
      <c r="D142">
        <f>SUMIF(Data!N:N,INT(Graphs!A142),Data!J:J)</f>
        <v>0</v>
      </c>
      <c r="E142">
        <f t="shared" si="2"/>
        <v>0</v>
      </c>
    </row>
    <row r="143" spans="2:5" x14ac:dyDescent="0.2">
      <c r="B143">
        <f>COUNTIFS(Data!N:N,Graphs!A143,Data!K:K,"O")</f>
        <v>0</v>
      </c>
      <c r="C143">
        <f>SUMIF(Data!N:N,Graphs!A143,Data!I:I)</f>
        <v>0</v>
      </c>
      <c r="D143">
        <f>SUMIF(Data!N:N,INT(Graphs!A143),Data!J:J)</f>
        <v>0</v>
      </c>
      <c r="E143">
        <f t="shared" si="2"/>
        <v>0</v>
      </c>
    </row>
    <row r="144" spans="2:5" x14ac:dyDescent="0.2">
      <c r="B144">
        <f>COUNTIFS(Data!N:N,Graphs!A144,Data!K:K,"O")</f>
        <v>0</v>
      </c>
      <c r="C144">
        <f>SUMIF(Data!N:N,Graphs!A144,Data!I:I)</f>
        <v>0</v>
      </c>
      <c r="D144">
        <f>SUMIF(Data!N:N,INT(Graphs!A144),Data!J:J)</f>
        <v>0</v>
      </c>
      <c r="E144">
        <f t="shared" si="2"/>
        <v>0</v>
      </c>
    </row>
    <row r="145" spans="2:5" x14ac:dyDescent="0.2">
      <c r="B145">
        <f>COUNTIFS(Data!N:N,Graphs!A145,Data!K:K,"O")</f>
        <v>0</v>
      </c>
      <c r="C145">
        <f>SUMIF(Data!N:N,Graphs!A145,Data!I:I)</f>
        <v>0</v>
      </c>
      <c r="D145">
        <f>SUMIF(Data!N:N,INT(Graphs!A145),Data!J:J)</f>
        <v>0</v>
      </c>
      <c r="E145">
        <f t="shared" si="2"/>
        <v>0</v>
      </c>
    </row>
    <row r="146" spans="2:5" x14ac:dyDescent="0.2">
      <c r="B146">
        <f>COUNTIFS(Data!N:N,Graphs!A146,Data!K:K,"O")</f>
        <v>0</v>
      </c>
      <c r="C146">
        <f>SUMIF(Data!N:N,Graphs!A146,Data!I:I)</f>
        <v>0</v>
      </c>
      <c r="D146">
        <f>SUMIF(Data!N:N,INT(Graphs!A146),Data!J:J)</f>
        <v>0</v>
      </c>
      <c r="E146">
        <f t="shared" si="2"/>
        <v>0</v>
      </c>
    </row>
    <row r="147" spans="2:5" x14ac:dyDescent="0.2">
      <c r="B147">
        <f>COUNTIFS(Data!N:N,Graphs!A147,Data!K:K,"O")</f>
        <v>0</v>
      </c>
      <c r="C147">
        <f>SUMIF(Data!N:N,Graphs!A147,Data!I:I)</f>
        <v>0</v>
      </c>
      <c r="D147">
        <f>SUMIF(Data!N:N,INT(Graphs!A147),Data!J:J)</f>
        <v>0</v>
      </c>
      <c r="E147">
        <f t="shared" si="2"/>
        <v>0</v>
      </c>
    </row>
    <row r="148" spans="2:5" x14ac:dyDescent="0.2">
      <c r="B148">
        <f>COUNTIFS(Data!N:N,Graphs!A148,Data!K:K,"O")</f>
        <v>0</v>
      </c>
      <c r="C148">
        <f>SUMIF(Data!N:N,Graphs!A148,Data!I:I)</f>
        <v>0</v>
      </c>
      <c r="D148">
        <f>SUMIF(Data!N:N,INT(Graphs!A148),Data!J:J)</f>
        <v>0</v>
      </c>
      <c r="E148">
        <f t="shared" si="2"/>
        <v>0</v>
      </c>
    </row>
    <row r="149" spans="2:5" x14ac:dyDescent="0.2">
      <c r="B149">
        <f>COUNTIFS(Data!N:N,Graphs!A149,Data!K:K,"O")</f>
        <v>0</v>
      </c>
      <c r="C149">
        <f>SUMIF(Data!N:N,Graphs!A149,Data!I:I)</f>
        <v>0</v>
      </c>
      <c r="D149">
        <f>SUMIF(Data!N:N,INT(Graphs!A149),Data!J:J)</f>
        <v>0</v>
      </c>
      <c r="E149">
        <f t="shared" si="2"/>
        <v>0</v>
      </c>
    </row>
    <row r="150" spans="2:5" x14ac:dyDescent="0.2">
      <c r="B150">
        <f>COUNTIFS(Data!N:N,Graphs!A150,Data!K:K,"O")</f>
        <v>0</v>
      </c>
      <c r="C150">
        <f>SUMIF(Data!N:N,Graphs!A150,Data!I:I)</f>
        <v>0</v>
      </c>
      <c r="D150">
        <f>SUMIF(Data!N:N,INT(Graphs!A150),Data!J:J)</f>
        <v>0</v>
      </c>
      <c r="E150">
        <f t="shared" si="2"/>
        <v>0</v>
      </c>
    </row>
    <row r="151" spans="2:5" x14ac:dyDescent="0.2">
      <c r="B151">
        <f>COUNTIFS(Data!N:N,Graphs!A151,Data!K:K,"O")</f>
        <v>0</v>
      </c>
      <c r="C151">
        <f>SUMIF(Data!N:N,Graphs!A151,Data!I:I)</f>
        <v>0</v>
      </c>
      <c r="D151">
        <f>SUMIF(Data!N:N,INT(Graphs!A151),Data!J:J)</f>
        <v>0</v>
      </c>
      <c r="E151">
        <f t="shared" si="2"/>
        <v>0</v>
      </c>
    </row>
    <row r="152" spans="2:5" x14ac:dyDescent="0.2">
      <c r="B152">
        <f>COUNTIFS(Data!N:N,Graphs!A152,Data!K:K,"O")</f>
        <v>0</v>
      </c>
      <c r="C152">
        <f>SUMIF(Data!N:N,Graphs!A152,Data!I:I)</f>
        <v>0</v>
      </c>
      <c r="D152">
        <f>SUMIF(Data!N:N,INT(Graphs!A152),Data!J:J)</f>
        <v>0</v>
      </c>
      <c r="E152">
        <f t="shared" si="2"/>
        <v>0</v>
      </c>
    </row>
    <row r="153" spans="2:5" x14ac:dyDescent="0.2">
      <c r="B153">
        <f>COUNTIFS(Data!N:N,Graphs!A153,Data!K:K,"O")</f>
        <v>0</v>
      </c>
      <c r="C153">
        <f>SUMIF(Data!N:N,Graphs!A153,Data!I:I)</f>
        <v>0</v>
      </c>
      <c r="D153">
        <f>SUMIF(Data!N:N,INT(Graphs!A153),Data!J:J)</f>
        <v>0</v>
      </c>
      <c r="E153">
        <f t="shared" si="2"/>
        <v>0</v>
      </c>
    </row>
    <row r="154" spans="2:5" x14ac:dyDescent="0.2">
      <c r="B154">
        <f>COUNTIFS(Data!N:N,Graphs!A154,Data!K:K,"O")</f>
        <v>0</v>
      </c>
      <c r="C154">
        <f>SUMIF(Data!N:N,Graphs!A154,Data!I:I)</f>
        <v>0</v>
      </c>
      <c r="D154">
        <f>SUMIF(Data!N:N,INT(Graphs!A154),Data!J:J)</f>
        <v>0</v>
      </c>
      <c r="E154">
        <f t="shared" si="2"/>
        <v>0</v>
      </c>
    </row>
    <row r="155" spans="2:5" x14ac:dyDescent="0.2">
      <c r="B155">
        <f>COUNTIFS(Data!N:N,Graphs!A155,Data!K:K,"O")</f>
        <v>0</v>
      </c>
      <c r="C155">
        <f>SUMIF(Data!N:N,Graphs!A155,Data!I:I)</f>
        <v>0</v>
      </c>
      <c r="D155">
        <f>SUMIF(Data!N:N,INT(Graphs!A155),Data!J:J)</f>
        <v>0</v>
      </c>
      <c r="E155">
        <f t="shared" si="2"/>
        <v>0</v>
      </c>
    </row>
    <row r="156" spans="2:5" x14ac:dyDescent="0.2">
      <c r="B156">
        <f>COUNTIFS(Data!N:N,Graphs!A156,Data!K:K,"O")</f>
        <v>0</v>
      </c>
      <c r="C156">
        <f>SUMIF(Data!N:N,Graphs!A156,Data!I:I)</f>
        <v>0</v>
      </c>
      <c r="D156">
        <f>SUMIF(Data!N:N,INT(Graphs!A156),Data!J:J)</f>
        <v>0</v>
      </c>
      <c r="E156">
        <f t="shared" si="2"/>
        <v>0</v>
      </c>
    </row>
    <row r="157" spans="2:5" x14ac:dyDescent="0.2">
      <c r="B157">
        <f>COUNTIFS(Data!N:N,Graphs!A157,Data!K:K,"O")</f>
        <v>0</v>
      </c>
      <c r="C157">
        <f>SUMIF(Data!N:N,Graphs!A157,Data!I:I)</f>
        <v>0</v>
      </c>
      <c r="D157">
        <f>SUMIF(Data!N:N,INT(Graphs!A157),Data!J:J)</f>
        <v>0</v>
      </c>
      <c r="E157">
        <f t="shared" si="2"/>
        <v>0</v>
      </c>
    </row>
    <row r="158" spans="2:5" x14ac:dyDescent="0.2">
      <c r="B158">
        <f>COUNTIFS(Data!N:N,Graphs!A158,Data!K:K,"O")</f>
        <v>0</v>
      </c>
      <c r="C158">
        <f>SUMIF(Data!N:N,Graphs!A158,Data!I:I)</f>
        <v>0</v>
      </c>
      <c r="D158">
        <f>SUMIF(Data!N:N,INT(Graphs!A158),Data!J:J)</f>
        <v>0</v>
      </c>
      <c r="E158">
        <f t="shared" si="2"/>
        <v>0</v>
      </c>
    </row>
    <row r="159" spans="2:5" x14ac:dyDescent="0.2">
      <c r="B159">
        <f>COUNTIFS(Data!N:N,Graphs!A159,Data!K:K,"O")</f>
        <v>0</v>
      </c>
      <c r="C159">
        <f>SUMIF(Data!N:N,Graphs!A159,Data!I:I)</f>
        <v>0</v>
      </c>
      <c r="D159">
        <f>SUMIF(Data!N:N,INT(Graphs!A159),Data!J:J)</f>
        <v>0</v>
      </c>
      <c r="E159">
        <f t="shared" si="2"/>
        <v>0</v>
      </c>
    </row>
    <row r="160" spans="2:5" x14ac:dyDescent="0.2">
      <c r="B160">
        <f>COUNTIFS(Data!N:N,Graphs!A160,Data!K:K,"O")</f>
        <v>0</v>
      </c>
      <c r="C160">
        <f>SUMIF(Data!N:N,Graphs!A160,Data!I:I)</f>
        <v>0</v>
      </c>
      <c r="D160">
        <f>SUMIF(Data!N:N,INT(Graphs!A160),Data!J:J)</f>
        <v>0</v>
      </c>
      <c r="E160">
        <f t="shared" si="2"/>
        <v>0</v>
      </c>
    </row>
    <row r="161" spans="2:5" x14ac:dyDescent="0.2">
      <c r="B161">
        <f>COUNTIFS(Data!N:N,Graphs!A161,Data!K:K,"O")</f>
        <v>0</v>
      </c>
      <c r="C161">
        <f>SUMIF(Data!N:N,Graphs!A161,Data!I:I)</f>
        <v>0</v>
      </c>
      <c r="D161">
        <f>SUMIF(Data!N:N,INT(Graphs!A161),Data!J:J)</f>
        <v>0</v>
      </c>
      <c r="E161">
        <f t="shared" si="2"/>
        <v>0</v>
      </c>
    </row>
    <row r="162" spans="2:5" x14ac:dyDescent="0.2">
      <c r="B162">
        <f>COUNTIFS(Data!N:N,Graphs!A162,Data!K:K,"O")</f>
        <v>0</v>
      </c>
      <c r="C162">
        <f>SUMIF(Data!N:N,Graphs!A162,Data!I:I)</f>
        <v>0</v>
      </c>
      <c r="D162">
        <f>SUMIF(Data!N:N,INT(Graphs!A162),Data!J:J)</f>
        <v>0</v>
      </c>
      <c r="E162">
        <f t="shared" si="2"/>
        <v>0</v>
      </c>
    </row>
    <row r="163" spans="2:5" x14ac:dyDescent="0.2">
      <c r="B163">
        <f>COUNTIFS(Data!N:N,Graphs!A163,Data!K:K,"O")</f>
        <v>0</v>
      </c>
      <c r="C163">
        <f>SUMIF(Data!N:N,Graphs!A163,Data!I:I)</f>
        <v>0</v>
      </c>
      <c r="D163">
        <f>SUMIF(Data!N:N,INT(Graphs!A163),Data!J:J)</f>
        <v>0</v>
      </c>
      <c r="E163">
        <f t="shared" ref="E163:E226" si="3">C163+D163</f>
        <v>0</v>
      </c>
    </row>
    <row r="164" spans="2:5" x14ac:dyDescent="0.2">
      <c r="B164">
        <f>COUNTIFS(Data!N:N,Graphs!A164,Data!K:K,"O")</f>
        <v>0</v>
      </c>
      <c r="C164">
        <f>SUMIF(Data!N:N,Graphs!A164,Data!I:I)</f>
        <v>0</v>
      </c>
      <c r="D164">
        <f>SUMIF(Data!N:N,INT(Graphs!A164),Data!J:J)</f>
        <v>0</v>
      </c>
      <c r="E164">
        <f t="shared" si="3"/>
        <v>0</v>
      </c>
    </row>
    <row r="165" spans="2:5" x14ac:dyDescent="0.2">
      <c r="B165">
        <f>COUNTIFS(Data!N:N,Graphs!A165,Data!K:K,"O")</f>
        <v>0</v>
      </c>
      <c r="C165">
        <f>SUMIF(Data!N:N,Graphs!A165,Data!I:I)</f>
        <v>0</v>
      </c>
      <c r="D165">
        <f>SUMIF(Data!N:N,INT(Graphs!A165),Data!J:J)</f>
        <v>0</v>
      </c>
      <c r="E165">
        <f t="shared" si="3"/>
        <v>0</v>
      </c>
    </row>
    <row r="166" spans="2:5" x14ac:dyDescent="0.2">
      <c r="B166">
        <f>COUNTIFS(Data!N:N,Graphs!A166,Data!K:K,"O")</f>
        <v>0</v>
      </c>
      <c r="C166">
        <f>SUMIF(Data!N:N,Graphs!A166,Data!I:I)</f>
        <v>0</v>
      </c>
      <c r="D166">
        <f>SUMIF(Data!N:N,INT(Graphs!A166),Data!J:J)</f>
        <v>0</v>
      </c>
      <c r="E166">
        <f t="shared" si="3"/>
        <v>0</v>
      </c>
    </row>
    <row r="167" spans="2:5" x14ac:dyDescent="0.2">
      <c r="B167">
        <f>COUNTIFS(Data!N:N,Graphs!A167,Data!K:K,"O")</f>
        <v>0</v>
      </c>
      <c r="C167">
        <f>SUMIF(Data!N:N,Graphs!A167,Data!I:I)</f>
        <v>0</v>
      </c>
      <c r="D167">
        <f>SUMIF(Data!N:N,INT(Graphs!A167),Data!J:J)</f>
        <v>0</v>
      </c>
      <c r="E167">
        <f t="shared" si="3"/>
        <v>0</v>
      </c>
    </row>
    <row r="168" spans="2:5" x14ac:dyDescent="0.2">
      <c r="B168">
        <f>COUNTIFS(Data!N:N,Graphs!A168,Data!K:K,"O")</f>
        <v>0</v>
      </c>
      <c r="C168">
        <f>SUMIF(Data!N:N,Graphs!A168,Data!I:I)</f>
        <v>0</v>
      </c>
      <c r="D168">
        <f>SUMIF(Data!N:N,INT(Graphs!A168),Data!J:J)</f>
        <v>0</v>
      </c>
      <c r="E168">
        <f t="shared" si="3"/>
        <v>0</v>
      </c>
    </row>
    <row r="169" spans="2:5" x14ac:dyDescent="0.2">
      <c r="B169">
        <f>COUNTIFS(Data!N:N,Graphs!A169,Data!K:K,"O")</f>
        <v>0</v>
      </c>
      <c r="C169">
        <f>SUMIF(Data!N:N,Graphs!A169,Data!I:I)</f>
        <v>0</v>
      </c>
      <c r="D169">
        <f>SUMIF(Data!N:N,INT(Graphs!A169),Data!J:J)</f>
        <v>0</v>
      </c>
      <c r="E169">
        <f t="shared" si="3"/>
        <v>0</v>
      </c>
    </row>
    <row r="170" spans="2:5" x14ac:dyDescent="0.2">
      <c r="B170">
        <f>COUNTIFS(Data!N:N,Graphs!A170,Data!K:K,"O")</f>
        <v>0</v>
      </c>
      <c r="C170">
        <f>SUMIF(Data!N:N,Graphs!A170,Data!I:I)</f>
        <v>0</v>
      </c>
      <c r="D170">
        <f>SUMIF(Data!N:N,INT(Graphs!A170),Data!J:J)</f>
        <v>0</v>
      </c>
      <c r="E170">
        <f t="shared" si="3"/>
        <v>0</v>
      </c>
    </row>
    <row r="171" spans="2:5" x14ac:dyDescent="0.2">
      <c r="B171">
        <f>COUNTIFS(Data!N:N,Graphs!A171,Data!K:K,"O")</f>
        <v>0</v>
      </c>
      <c r="C171">
        <f>SUMIF(Data!N:N,Graphs!A171,Data!I:I)</f>
        <v>0</v>
      </c>
      <c r="D171">
        <f>SUMIF(Data!N:N,INT(Graphs!A171),Data!J:J)</f>
        <v>0</v>
      </c>
      <c r="E171">
        <f t="shared" si="3"/>
        <v>0</v>
      </c>
    </row>
    <row r="172" spans="2:5" x14ac:dyDescent="0.2">
      <c r="B172">
        <f>COUNTIFS(Data!N:N,Graphs!A172,Data!K:K,"O")</f>
        <v>0</v>
      </c>
      <c r="C172">
        <f>SUMIF(Data!N:N,Graphs!A172,Data!I:I)</f>
        <v>0</v>
      </c>
      <c r="D172">
        <f>SUMIF(Data!N:N,INT(Graphs!A172),Data!J:J)</f>
        <v>0</v>
      </c>
      <c r="E172">
        <f t="shared" si="3"/>
        <v>0</v>
      </c>
    </row>
    <row r="173" spans="2:5" x14ac:dyDescent="0.2">
      <c r="B173">
        <f>COUNTIFS(Data!N:N,Graphs!A173,Data!K:K,"O")</f>
        <v>0</v>
      </c>
      <c r="C173">
        <f>SUMIF(Data!N:N,Graphs!A173,Data!I:I)</f>
        <v>0</v>
      </c>
      <c r="D173">
        <f>SUMIF(Data!N:N,INT(Graphs!A173),Data!J:J)</f>
        <v>0</v>
      </c>
      <c r="E173">
        <f t="shared" si="3"/>
        <v>0</v>
      </c>
    </row>
    <row r="174" spans="2:5" x14ac:dyDescent="0.2">
      <c r="B174">
        <f>COUNTIFS(Data!N:N,Graphs!A174,Data!K:K,"O")</f>
        <v>0</v>
      </c>
      <c r="C174">
        <f>SUMIF(Data!N:N,Graphs!A174,Data!I:I)</f>
        <v>0</v>
      </c>
      <c r="D174">
        <f>SUMIF(Data!N:N,INT(Graphs!A174),Data!J:J)</f>
        <v>0</v>
      </c>
      <c r="E174">
        <f t="shared" si="3"/>
        <v>0</v>
      </c>
    </row>
    <row r="175" spans="2:5" x14ac:dyDescent="0.2">
      <c r="B175">
        <f>COUNTIFS(Data!N:N,Graphs!A175,Data!K:K,"O")</f>
        <v>0</v>
      </c>
      <c r="C175">
        <f>SUMIF(Data!N:N,Graphs!A175,Data!I:I)</f>
        <v>0</v>
      </c>
      <c r="D175">
        <f>SUMIF(Data!N:N,INT(Graphs!A175),Data!J:J)</f>
        <v>0</v>
      </c>
      <c r="E175">
        <f t="shared" si="3"/>
        <v>0</v>
      </c>
    </row>
    <row r="176" spans="2:5" x14ac:dyDescent="0.2">
      <c r="B176">
        <f>COUNTIFS(Data!N:N,Graphs!A176,Data!K:K,"O")</f>
        <v>0</v>
      </c>
      <c r="C176">
        <f>SUMIF(Data!N:N,Graphs!A176,Data!I:I)</f>
        <v>0</v>
      </c>
      <c r="D176">
        <f>SUMIF(Data!N:N,INT(Graphs!A176),Data!J:J)</f>
        <v>0</v>
      </c>
      <c r="E176">
        <f t="shared" si="3"/>
        <v>0</v>
      </c>
    </row>
    <row r="177" spans="2:5" x14ac:dyDescent="0.2">
      <c r="B177">
        <f>COUNTIFS(Data!N:N,Graphs!A177,Data!K:K,"O")</f>
        <v>0</v>
      </c>
      <c r="C177">
        <f>SUMIF(Data!N:N,Graphs!A177,Data!I:I)</f>
        <v>0</v>
      </c>
      <c r="D177">
        <f>SUMIF(Data!N:N,INT(Graphs!A177),Data!J:J)</f>
        <v>0</v>
      </c>
      <c r="E177">
        <f t="shared" si="3"/>
        <v>0</v>
      </c>
    </row>
    <row r="178" spans="2:5" x14ac:dyDescent="0.2">
      <c r="B178">
        <f>COUNTIFS(Data!N:N,Graphs!A178,Data!K:K,"O")</f>
        <v>0</v>
      </c>
      <c r="C178">
        <f>SUMIF(Data!N:N,Graphs!A178,Data!I:I)</f>
        <v>0</v>
      </c>
      <c r="D178">
        <f>SUMIF(Data!N:N,INT(Graphs!A178),Data!J:J)</f>
        <v>0</v>
      </c>
      <c r="E178">
        <f t="shared" si="3"/>
        <v>0</v>
      </c>
    </row>
    <row r="179" spans="2:5" x14ac:dyDescent="0.2">
      <c r="B179">
        <f>COUNTIFS(Data!N:N,Graphs!A179,Data!K:K,"O")</f>
        <v>0</v>
      </c>
      <c r="C179">
        <f>SUMIF(Data!N:N,Graphs!A179,Data!I:I)</f>
        <v>0</v>
      </c>
      <c r="D179">
        <f>SUMIF(Data!N:N,INT(Graphs!A179),Data!J:J)</f>
        <v>0</v>
      </c>
      <c r="E179">
        <f t="shared" si="3"/>
        <v>0</v>
      </c>
    </row>
    <row r="180" spans="2:5" x14ac:dyDescent="0.2">
      <c r="B180">
        <f>COUNTIFS(Data!N:N,Graphs!A180,Data!K:K,"O")</f>
        <v>0</v>
      </c>
      <c r="C180">
        <f>SUMIF(Data!N:N,Graphs!A180,Data!I:I)</f>
        <v>0</v>
      </c>
      <c r="D180">
        <f>SUMIF(Data!N:N,INT(Graphs!A180),Data!J:J)</f>
        <v>0</v>
      </c>
      <c r="E180">
        <f t="shared" si="3"/>
        <v>0</v>
      </c>
    </row>
    <row r="181" spans="2:5" x14ac:dyDescent="0.2">
      <c r="B181">
        <f>COUNTIFS(Data!N:N,Graphs!A181,Data!K:K,"O")</f>
        <v>0</v>
      </c>
      <c r="C181">
        <f>SUMIF(Data!N:N,Graphs!A181,Data!I:I)</f>
        <v>0</v>
      </c>
      <c r="D181">
        <f>SUMIF(Data!N:N,INT(Graphs!A181),Data!J:J)</f>
        <v>0</v>
      </c>
      <c r="E181">
        <f t="shared" si="3"/>
        <v>0</v>
      </c>
    </row>
    <row r="182" spans="2:5" x14ac:dyDescent="0.2">
      <c r="B182">
        <f>COUNTIFS(Data!N:N,Graphs!A182,Data!K:K,"O")</f>
        <v>0</v>
      </c>
      <c r="C182">
        <f>SUMIF(Data!N:N,Graphs!A182,Data!I:I)</f>
        <v>0</v>
      </c>
      <c r="D182">
        <f>SUMIF(Data!N:N,INT(Graphs!A182),Data!J:J)</f>
        <v>0</v>
      </c>
      <c r="E182">
        <f t="shared" si="3"/>
        <v>0</v>
      </c>
    </row>
    <row r="183" spans="2:5" x14ac:dyDescent="0.2">
      <c r="B183">
        <f>COUNTIFS(Data!N:N,Graphs!A183,Data!K:K,"O")</f>
        <v>0</v>
      </c>
      <c r="C183">
        <f>SUMIF(Data!N:N,Graphs!A183,Data!I:I)</f>
        <v>0</v>
      </c>
      <c r="D183">
        <f>SUMIF(Data!N:N,INT(Graphs!A183),Data!J:J)</f>
        <v>0</v>
      </c>
      <c r="E183">
        <f t="shared" si="3"/>
        <v>0</v>
      </c>
    </row>
    <row r="184" spans="2:5" x14ac:dyDescent="0.2">
      <c r="B184">
        <f>COUNTIFS(Data!N:N,Graphs!A184,Data!K:K,"O")</f>
        <v>0</v>
      </c>
      <c r="C184">
        <f>SUMIF(Data!N:N,Graphs!A184,Data!I:I)</f>
        <v>0</v>
      </c>
      <c r="D184">
        <f>SUMIF(Data!N:N,INT(Graphs!A184),Data!J:J)</f>
        <v>0</v>
      </c>
      <c r="E184">
        <f t="shared" si="3"/>
        <v>0</v>
      </c>
    </row>
    <row r="185" spans="2:5" x14ac:dyDescent="0.2">
      <c r="B185">
        <f>COUNTIFS(Data!N:N,Graphs!A185,Data!K:K,"O")</f>
        <v>0</v>
      </c>
      <c r="C185">
        <f>SUMIF(Data!N:N,Graphs!A185,Data!I:I)</f>
        <v>0</v>
      </c>
      <c r="D185">
        <f>SUMIF(Data!N:N,INT(Graphs!A185),Data!J:J)</f>
        <v>0</v>
      </c>
      <c r="E185">
        <f t="shared" si="3"/>
        <v>0</v>
      </c>
    </row>
    <row r="186" spans="2:5" x14ac:dyDescent="0.2">
      <c r="B186">
        <f>COUNTIFS(Data!N:N,Graphs!A186,Data!K:K,"O")</f>
        <v>0</v>
      </c>
      <c r="C186">
        <f>SUMIF(Data!N:N,Graphs!A186,Data!I:I)</f>
        <v>0</v>
      </c>
      <c r="D186">
        <f>SUMIF(Data!N:N,INT(Graphs!A186),Data!J:J)</f>
        <v>0</v>
      </c>
      <c r="E186">
        <f t="shared" si="3"/>
        <v>0</v>
      </c>
    </row>
    <row r="187" spans="2:5" x14ac:dyDescent="0.2">
      <c r="B187">
        <f>COUNTIFS(Data!N:N,Graphs!A187,Data!K:K,"O")</f>
        <v>0</v>
      </c>
      <c r="C187">
        <f>SUMIF(Data!N:N,Graphs!A187,Data!I:I)</f>
        <v>0</v>
      </c>
      <c r="D187">
        <f>SUMIF(Data!N:N,INT(Graphs!A187),Data!J:J)</f>
        <v>0</v>
      </c>
      <c r="E187">
        <f t="shared" si="3"/>
        <v>0</v>
      </c>
    </row>
    <row r="188" spans="2:5" x14ac:dyDescent="0.2">
      <c r="B188">
        <f>COUNTIFS(Data!N:N,Graphs!A188,Data!K:K,"O")</f>
        <v>0</v>
      </c>
      <c r="C188">
        <f>SUMIF(Data!N:N,Graphs!A188,Data!I:I)</f>
        <v>0</v>
      </c>
      <c r="D188">
        <f>SUMIF(Data!N:N,INT(Graphs!A188),Data!J:J)</f>
        <v>0</v>
      </c>
      <c r="E188">
        <f t="shared" si="3"/>
        <v>0</v>
      </c>
    </row>
    <row r="189" spans="2:5" x14ac:dyDescent="0.2">
      <c r="B189">
        <f>COUNTIFS(Data!N:N,Graphs!A189,Data!K:K,"O")</f>
        <v>0</v>
      </c>
      <c r="C189">
        <f>SUMIF(Data!N:N,Graphs!A189,Data!I:I)</f>
        <v>0</v>
      </c>
      <c r="D189">
        <f>SUMIF(Data!N:N,INT(Graphs!A189),Data!J:J)</f>
        <v>0</v>
      </c>
      <c r="E189">
        <f t="shared" si="3"/>
        <v>0</v>
      </c>
    </row>
    <row r="190" spans="2:5" x14ac:dyDescent="0.2">
      <c r="B190">
        <f>COUNTIFS(Data!N:N,Graphs!A190,Data!K:K,"O")</f>
        <v>0</v>
      </c>
      <c r="C190">
        <f>SUMIF(Data!N:N,Graphs!A190,Data!I:I)</f>
        <v>0</v>
      </c>
      <c r="D190">
        <f>SUMIF(Data!N:N,INT(Graphs!A190),Data!J:J)</f>
        <v>0</v>
      </c>
      <c r="E190">
        <f t="shared" si="3"/>
        <v>0</v>
      </c>
    </row>
    <row r="191" spans="2:5" x14ac:dyDescent="0.2">
      <c r="B191">
        <f>COUNTIFS(Data!N:N,Graphs!A191,Data!K:K,"O")</f>
        <v>0</v>
      </c>
      <c r="C191">
        <f>SUMIF(Data!N:N,Graphs!A191,Data!I:I)</f>
        <v>0</v>
      </c>
      <c r="D191">
        <f>SUMIF(Data!N:N,INT(Graphs!A191),Data!J:J)</f>
        <v>0</v>
      </c>
      <c r="E191">
        <f t="shared" si="3"/>
        <v>0</v>
      </c>
    </row>
    <row r="192" spans="2:5" x14ac:dyDescent="0.2">
      <c r="B192">
        <f>COUNTIFS(Data!N:N,Graphs!A192,Data!K:K,"O")</f>
        <v>0</v>
      </c>
      <c r="C192">
        <f>SUMIF(Data!N:N,Graphs!A192,Data!I:I)</f>
        <v>0</v>
      </c>
      <c r="D192">
        <f>SUMIF(Data!N:N,INT(Graphs!A192),Data!J:J)</f>
        <v>0</v>
      </c>
      <c r="E192">
        <f t="shared" si="3"/>
        <v>0</v>
      </c>
    </row>
    <row r="193" spans="2:5" x14ac:dyDescent="0.2">
      <c r="B193">
        <f>COUNTIFS(Data!N:N,Graphs!A193,Data!K:K,"O")</f>
        <v>0</v>
      </c>
      <c r="C193">
        <f>SUMIF(Data!N:N,Graphs!A193,Data!I:I)</f>
        <v>0</v>
      </c>
      <c r="D193">
        <f>SUMIF(Data!N:N,INT(Graphs!A193),Data!J:J)</f>
        <v>0</v>
      </c>
      <c r="E193">
        <f t="shared" si="3"/>
        <v>0</v>
      </c>
    </row>
    <row r="194" spans="2:5" x14ac:dyDescent="0.2">
      <c r="B194">
        <f>COUNTIFS(Data!N:N,Graphs!A194,Data!K:K,"O")</f>
        <v>0</v>
      </c>
      <c r="C194">
        <f>SUMIF(Data!N:N,Graphs!A194,Data!I:I)</f>
        <v>0</v>
      </c>
      <c r="D194">
        <f>SUMIF(Data!N:N,INT(Graphs!A194),Data!J:J)</f>
        <v>0</v>
      </c>
      <c r="E194">
        <f t="shared" si="3"/>
        <v>0</v>
      </c>
    </row>
    <row r="195" spans="2:5" x14ac:dyDescent="0.2">
      <c r="B195">
        <f>COUNTIFS(Data!N:N,Graphs!A195,Data!K:K,"O")</f>
        <v>0</v>
      </c>
      <c r="C195">
        <f>SUMIF(Data!N:N,Graphs!A195,Data!I:I)</f>
        <v>0</v>
      </c>
      <c r="D195">
        <f>SUMIF(Data!N:N,INT(Graphs!A195),Data!J:J)</f>
        <v>0</v>
      </c>
      <c r="E195">
        <f t="shared" si="3"/>
        <v>0</v>
      </c>
    </row>
    <row r="196" spans="2:5" x14ac:dyDescent="0.2">
      <c r="B196">
        <f>COUNTIFS(Data!N:N,Graphs!A196,Data!K:K,"O")</f>
        <v>0</v>
      </c>
      <c r="C196">
        <f>SUMIF(Data!N:N,Graphs!A196,Data!I:I)</f>
        <v>0</v>
      </c>
      <c r="D196">
        <f>SUMIF(Data!N:N,INT(Graphs!A196),Data!J:J)</f>
        <v>0</v>
      </c>
      <c r="E196">
        <f t="shared" si="3"/>
        <v>0</v>
      </c>
    </row>
    <row r="197" spans="2:5" x14ac:dyDescent="0.2">
      <c r="B197">
        <f>COUNTIFS(Data!N:N,Graphs!A197,Data!K:K,"O")</f>
        <v>0</v>
      </c>
      <c r="C197">
        <f>SUMIF(Data!N:N,Graphs!A197,Data!I:I)</f>
        <v>0</v>
      </c>
      <c r="D197">
        <f>SUMIF(Data!N:N,INT(Graphs!A197),Data!J:J)</f>
        <v>0</v>
      </c>
      <c r="E197">
        <f t="shared" si="3"/>
        <v>0</v>
      </c>
    </row>
    <row r="198" spans="2:5" x14ac:dyDescent="0.2">
      <c r="B198">
        <f>COUNTIFS(Data!N:N,Graphs!A198,Data!K:K,"O")</f>
        <v>0</v>
      </c>
      <c r="C198">
        <f>SUMIF(Data!N:N,Graphs!A198,Data!I:I)</f>
        <v>0</v>
      </c>
      <c r="D198">
        <f>SUMIF(Data!N:N,INT(Graphs!A198),Data!J:J)</f>
        <v>0</v>
      </c>
      <c r="E198">
        <f t="shared" si="3"/>
        <v>0</v>
      </c>
    </row>
    <row r="199" spans="2:5" x14ac:dyDescent="0.2">
      <c r="B199">
        <f>COUNTIFS(Data!N:N,Graphs!A199,Data!K:K,"O")</f>
        <v>0</v>
      </c>
      <c r="C199">
        <f>SUMIF(Data!N:N,Graphs!A199,Data!I:I)</f>
        <v>0</v>
      </c>
      <c r="D199">
        <f>SUMIF(Data!N:N,INT(Graphs!A199),Data!J:J)</f>
        <v>0</v>
      </c>
      <c r="E199">
        <f t="shared" si="3"/>
        <v>0</v>
      </c>
    </row>
    <row r="200" spans="2:5" x14ac:dyDescent="0.2">
      <c r="B200">
        <f>COUNTIFS(Data!N:N,Graphs!A200,Data!K:K,"O")</f>
        <v>0</v>
      </c>
      <c r="C200">
        <f>SUMIF(Data!N:N,Graphs!A200,Data!I:I)</f>
        <v>0</v>
      </c>
      <c r="D200">
        <f>SUMIF(Data!N:N,INT(Graphs!A200),Data!J:J)</f>
        <v>0</v>
      </c>
      <c r="E200">
        <f t="shared" si="3"/>
        <v>0</v>
      </c>
    </row>
    <row r="201" spans="2:5" x14ac:dyDescent="0.2">
      <c r="B201">
        <f>COUNTIFS(Data!N:N,Graphs!A201,Data!K:K,"O")</f>
        <v>0</v>
      </c>
      <c r="C201">
        <f>SUMIF(Data!N:N,Graphs!A201,Data!I:I)</f>
        <v>0</v>
      </c>
      <c r="D201">
        <f>SUMIF(Data!N:N,INT(Graphs!A201),Data!J:J)</f>
        <v>0</v>
      </c>
      <c r="E201">
        <f t="shared" si="3"/>
        <v>0</v>
      </c>
    </row>
    <row r="202" spans="2:5" x14ac:dyDescent="0.2">
      <c r="B202">
        <f>COUNTIFS(Data!N:N,Graphs!A202,Data!K:K,"O")</f>
        <v>0</v>
      </c>
      <c r="C202">
        <f>SUMIF(Data!N:N,Graphs!A202,Data!I:I)</f>
        <v>0</v>
      </c>
      <c r="D202">
        <f>SUMIF(Data!N:N,INT(Graphs!A202),Data!J:J)</f>
        <v>0</v>
      </c>
      <c r="E202">
        <f t="shared" si="3"/>
        <v>0</v>
      </c>
    </row>
    <row r="203" spans="2:5" x14ac:dyDescent="0.2">
      <c r="B203">
        <f>COUNTIFS(Data!N:N,Graphs!A203,Data!K:K,"O")</f>
        <v>0</v>
      </c>
      <c r="C203">
        <f>SUMIF(Data!N:N,Graphs!A203,Data!I:I)</f>
        <v>0</v>
      </c>
      <c r="D203">
        <f>SUMIF(Data!N:N,INT(Graphs!A203),Data!J:J)</f>
        <v>0</v>
      </c>
      <c r="E203">
        <f t="shared" si="3"/>
        <v>0</v>
      </c>
    </row>
    <row r="204" spans="2:5" x14ac:dyDescent="0.2">
      <c r="B204">
        <f>COUNTIFS(Data!N:N,Graphs!A204,Data!K:K,"O")</f>
        <v>0</v>
      </c>
      <c r="C204">
        <f>SUMIF(Data!N:N,Graphs!A204,Data!I:I)</f>
        <v>0</v>
      </c>
      <c r="D204">
        <f>SUMIF(Data!N:N,INT(Graphs!A204),Data!J:J)</f>
        <v>0</v>
      </c>
      <c r="E204">
        <f t="shared" si="3"/>
        <v>0</v>
      </c>
    </row>
    <row r="205" spans="2:5" x14ac:dyDescent="0.2">
      <c r="B205">
        <f>COUNTIFS(Data!N:N,Graphs!A205,Data!K:K,"O")</f>
        <v>0</v>
      </c>
      <c r="C205">
        <f>SUMIF(Data!N:N,Graphs!A205,Data!I:I)</f>
        <v>0</v>
      </c>
      <c r="D205">
        <f>SUMIF(Data!N:N,INT(Graphs!A205),Data!J:J)</f>
        <v>0</v>
      </c>
      <c r="E205">
        <f t="shared" si="3"/>
        <v>0</v>
      </c>
    </row>
    <row r="206" spans="2:5" x14ac:dyDescent="0.2">
      <c r="B206">
        <f>COUNTIFS(Data!N:N,Graphs!A206,Data!K:K,"O")</f>
        <v>0</v>
      </c>
      <c r="C206">
        <f>SUMIF(Data!N:N,Graphs!A206,Data!I:I)</f>
        <v>0</v>
      </c>
      <c r="D206">
        <f>SUMIF(Data!N:N,INT(Graphs!A206),Data!J:J)</f>
        <v>0</v>
      </c>
      <c r="E206">
        <f t="shared" si="3"/>
        <v>0</v>
      </c>
    </row>
    <row r="207" spans="2:5" x14ac:dyDescent="0.2">
      <c r="B207">
        <f>COUNTIFS(Data!N:N,Graphs!A207,Data!K:K,"O")</f>
        <v>0</v>
      </c>
      <c r="C207">
        <f>SUMIF(Data!N:N,Graphs!A207,Data!I:I)</f>
        <v>0</v>
      </c>
      <c r="D207">
        <f>SUMIF(Data!N:N,INT(Graphs!A207),Data!J:J)</f>
        <v>0</v>
      </c>
      <c r="E207">
        <f t="shared" si="3"/>
        <v>0</v>
      </c>
    </row>
    <row r="208" spans="2:5" x14ac:dyDescent="0.2">
      <c r="B208">
        <f>COUNTIFS(Data!N:N,Graphs!A208,Data!K:K,"O")</f>
        <v>0</v>
      </c>
      <c r="C208">
        <f>SUMIF(Data!N:N,Graphs!A208,Data!I:I)</f>
        <v>0</v>
      </c>
      <c r="D208">
        <f>SUMIF(Data!N:N,INT(Graphs!A208),Data!J:J)</f>
        <v>0</v>
      </c>
      <c r="E208">
        <f t="shared" si="3"/>
        <v>0</v>
      </c>
    </row>
    <row r="209" spans="2:5" x14ac:dyDescent="0.2">
      <c r="B209">
        <f>COUNTIFS(Data!N:N,Graphs!A209,Data!K:K,"O")</f>
        <v>0</v>
      </c>
      <c r="C209">
        <f>SUMIF(Data!N:N,Graphs!A209,Data!I:I)</f>
        <v>0</v>
      </c>
      <c r="D209">
        <f>SUMIF(Data!N:N,INT(Graphs!A209),Data!J:J)</f>
        <v>0</v>
      </c>
      <c r="E209">
        <f t="shared" si="3"/>
        <v>0</v>
      </c>
    </row>
    <row r="210" spans="2:5" x14ac:dyDescent="0.2">
      <c r="B210">
        <f>COUNTIFS(Data!N:N,Graphs!A210,Data!K:K,"O")</f>
        <v>0</v>
      </c>
      <c r="C210">
        <f>SUMIF(Data!N:N,Graphs!A210,Data!I:I)</f>
        <v>0</v>
      </c>
      <c r="D210">
        <f>SUMIF(Data!N:N,INT(Graphs!A210),Data!J:J)</f>
        <v>0</v>
      </c>
      <c r="E210">
        <f t="shared" si="3"/>
        <v>0</v>
      </c>
    </row>
    <row r="211" spans="2:5" x14ac:dyDescent="0.2">
      <c r="B211">
        <f>COUNTIFS(Data!N:N,Graphs!A211,Data!K:K,"O")</f>
        <v>0</v>
      </c>
      <c r="C211">
        <f>SUMIF(Data!N:N,Graphs!A211,Data!I:I)</f>
        <v>0</v>
      </c>
      <c r="D211">
        <f>SUMIF(Data!N:N,INT(Graphs!A211),Data!J:J)</f>
        <v>0</v>
      </c>
      <c r="E211">
        <f t="shared" si="3"/>
        <v>0</v>
      </c>
    </row>
    <row r="212" spans="2:5" x14ac:dyDescent="0.2">
      <c r="B212">
        <f>COUNTIFS(Data!N:N,Graphs!A212,Data!K:K,"O")</f>
        <v>0</v>
      </c>
      <c r="C212">
        <f>SUMIF(Data!N:N,Graphs!A212,Data!I:I)</f>
        <v>0</v>
      </c>
      <c r="D212">
        <f>SUMIF(Data!N:N,INT(Graphs!A212),Data!J:J)</f>
        <v>0</v>
      </c>
      <c r="E212">
        <f t="shared" si="3"/>
        <v>0</v>
      </c>
    </row>
    <row r="213" spans="2:5" x14ac:dyDescent="0.2">
      <c r="B213">
        <f>COUNTIFS(Data!N:N,Graphs!A213,Data!K:K,"O")</f>
        <v>0</v>
      </c>
      <c r="C213">
        <f>SUMIF(Data!N:N,Graphs!A213,Data!I:I)</f>
        <v>0</v>
      </c>
      <c r="D213">
        <f>SUMIF(Data!N:N,INT(Graphs!A213),Data!J:J)</f>
        <v>0</v>
      </c>
      <c r="E213">
        <f t="shared" si="3"/>
        <v>0</v>
      </c>
    </row>
    <row r="214" spans="2:5" x14ac:dyDescent="0.2">
      <c r="B214">
        <f>COUNTIFS(Data!N:N,Graphs!A214,Data!K:K,"O")</f>
        <v>0</v>
      </c>
      <c r="C214">
        <f>SUMIF(Data!N:N,Graphs!A214,Data!I:I)</f>
        <v>0</v>
      </c>
      <c r="D214">
        <f>SUMIF(Data!N:N,INT(Graphs!A214),Data!J:J)</f>
        <v>0</v>
      </c>
      <c r="E214">
        <f t="shared" si="3"/>
        <v>0</v>
      </c>
    </row>
    <row r="215" spans="2:5" x14ac:dyDescent="0.2">
      <c r="B215">
        <f>COUNTIFS(Data!N:N,Graphs!A215,Data!K:K,"O")</f>
        <v>0</v>
      </c>
      <c r="C215">
        <f>SUMIF(Data!N:N,Graphs!A215,Data!I:I)</f>
        <v>0</v>
      </c>
      <c r="D215">
        <f>SUMIF(Data!N:N,INT(Graphs!A215),Data!J:J)</f>
        <v>0</v>
      </c>
      <c r="E215">
        <f t="shared" si="3"/>
        <v>0</v>
      </c>
    </row>
    <row r="216" spans="2:5" x14ac:dyDescent="0.2">
      <c r="B216">
        <f>COUNTIFS(Data!N:N,Graphs!A216,Data!K:K,"O")</f>
        <v>0</v>
      </c>
      <c r="C216">
        <f>SUMIF(Data!N:N,Graphs!A216,Data!I:I)</f>
        <v>0</v>
      </c>
      <c r="D216">
        <f>SUMIF(Data!N:N,INT(Graphs!A216),Data!J:J)</f>
        <v>0</v>
      </c>
      <c r="E216">
        <f t="shared" si="3"/>
        <v>0</v>
      </c>
    </row>
    <row r="217" spans="2:5" x14ac:dyDescent="0.2">
      <c r="B217">
        <f>COUNTIFS(Data!N:N,Graphs!A217,Data!K:K,"O")</f>
        <v>0</v>
      </c>
      <c r="C217">
        <f>SUMIF(Data!N:N,Graphs!A217,Data!I:I)</f>
        <v>0</v>
      </c>
      <c r="D217">
        <f>SUMIF(Data!N:N,INT(Graphs!A217),Data!J:J)</f>
        <v>0</v>
      </c>
      <c r="E217">
        <f t="shared" si="3"/>
        <v>0</v>
      </c>
    </row>
    <row r="218" spans="2:5" x14ac:dyDescent="0.2">
      <c r="B218">
        <f>COUNTIFS(Data!N:N,Graphs!A218,Data!K:K,"O")</f>
        <v>0</v>
      </c>
      <c r="C218">
        <f>SUMIF(Data!N:N,Graphs!A218,Data!I:I)</f>
        <v>0</v>
      </c>
      <c r="D218">
        <f>SUMIF(Data!N:N,INT(Graphs!A218),Data!J:J)</f>
        <v>0</v>
      </c>
      <c r="E218">
        <f t="shared" si="3"/>
        <v>0</v>
      </c>
    </row>
    <row r="219" spans="2:5" x14ac:dyDescent="0.2">
      <c r="B219">
        <f>COUNTIFS(Data!N:N,Graphs!A219,Data!K:K,"O")</f>
        <v>0</v>
      </c>
      <c r="C219">
        <f>SUMIF(Data!N:N,Graphs!A219,Data!I:I)</f>
        <v>0</v>
      </c>
      <c r="D219">
        <f>SUMIF(Data!N:N,INT(Graphs!A219),Data!J:J)</f>
        <v>0</v>
      </c>
      <c r="E219">
        <f t="shared" si="3"/>
        <v>0</v>
      </c>
    </row>
    <row r="220" spans="2:5" x14ac:dyDescent="0.2">
      <c r="B220">
        <f>COUNTIFS(Data!N:N,Graphs!A220,Data!K:K,"O")</f>
        <v>0</v>
      </c>
      <c r="C220">
        <f>SUMIF(Data!N:N,Graphs!A220,Data!I:I)</f>
        <v>0</v>
      </c>
      <c r="D220">
        <f>SUMIF(Data!N:N,INT(Graphs!A220),Data!J:J)</f>
        <v>0</v>
      </c>
      <c r="E220">
        <f t="shared" si="3"/>
        <v>0</v>
      </c>
    </row>
    <row r="221" spans="2:5" x14ac:dyDescent="0.2">
      <c r="B221">
        <f>COUNTIFS(Data!N:N,Graphs!A221,Data!K:K,"O")</f>
        <v>0</v>
      </c>
      <c r="C221">
        <f>SUMIF(Data!N:N,Graphs!A221,Data!I:I)</f>
        <v>0</v>
      </c>
      <c r="D221">
        <f>SUMIF(Data!N:N,INT(Graphs!A221),Data!J:J)</f>
        <v>0</v>
      </c>
      <c r="E221">
        <f t="shared" si="3"/>
        <v>0</v>
      </c>
    </row>
    <row r="222" spans="2:5" x14ac:dyDescent="0.2">
      <c r="B222">
        <f>COUNTIFS(Data!N:N,Graphs!A222,Data!K:K,"O")</f>
        <v>0</v>
      </c>
      <c r="C222">
        <f>SUMIF(Data!N:N,Graphs!A222,Data!I:I)</f>
        <v>0</v>
      </c>
      <c r="D222">
        <f>SUMIF(Data!N:N,INT(Graphs!A222),Data!J:J)</f>
        <v>0</v>
      </c>
      <c r="E222">
        <f t="shared" si="3"/>
        <v>0</v>
      </c>
    </row>
    <row r="223" spans="2:5" x14ac:dyDescent="0.2">
      <c r="B223">
        <f>COUNTIFS(Data!N:N,Graphs!A223,Data!K:K,"O")</f>
        <v>0</v>
      </c>
      <c r="C223">
        <f>SUMIF(Data!N:N,Graphs!A223,Data!I:I)</f>
        <v>0</v>
      </c>
      <c r="D223">
        <f>SUMIF(Data!N:N,INT(Graphs!A223),Data!J:J)</f>
        <v>0</v>
      </c>
      <c r="E223">
        <f t="shared" si="3"/>
        <v>0</v>
      </c>
    </row>
    <row r="224" spans="2:5" x14ac:dyDescent="0.2">
      <c r="B224">
        <f>COUNTIFS(Data!N:N,Graphs!A224,Data!K:K,"O")</f>
        <v>0</v>
      </c>
      <c r="C224">
        <f>SUMIF(Data!N:N,Graphs!A224,Data!I:I)</f>
        <v>0</v>
      </c>
      <c r="D224">
        <f>SUMIF(Data!N:N,INT(Graphs!A224),Data!J:J)</f>
        <v>0</v>
      </c>
      <c r="E224">
        <f t="shared" si="3"/>
        <v>0</v>
      </c>
    </row>
    <row r="225" spans="2:5" x14ac:dyDescent="0.2">
      <c r="B225">
        <f>COUNTIFS(Data!N:N,Graphs!A225,Data!K:K,"O")</f>
        <v>0</v>
      </c>
      <c r="C225">
        <f>SUMIF(Data!N:N,Graphs!A225,Data!I:I)</f>
        <v>0</v>
      </c>
      <c r="D225">
        <f>SUMIF(Data!N:N,INT(Graphs!A225),Data!J:J)</f>
        <v>0</v>
      </c>
      <c r="E225">
        <f t="shared" si="3"/>
        <v>0</v>
      </c>
    </row>
    <row r="226" spans="2:5" x14ac:dyDescent="0.2">
      <c r="B226">
        <f>COUNTIFS(Data!N:N,Graphs!A226,Data!K:K,"O")</f>
        <v>0</v>
      </c>
      <c r="C226">
        <f>SUMIF(Data!N:N,Graphs!A226,Data!I:I)</f>
        <v>0</v>
      </c>
      <c r="D226">
        <f>SUMIF(Data!N:N,INT(Graphs!A226),Data!J:J)</f>
        <v>0</v>
      </c>
      <c r="E226">
        <f t="shared" si="3"/>
        <v>0</v>
      </c>
    </row>
    <row r="227" spans="2:5" x14ac:dyDescent="0.2">
      <c r="B227">
        <f>COUNTIFS(Data!N:N,Graphs!A227,Data!K:K,"O")</f>
        <v>0</v>
      </c>
      <c r="C227">
        <f>SUMIF(Data!N:N,Graphs!A227,Data!I:I)</f>
        <v>0</v>
      </c>
      <c r="D227">
        <f>SUMIF(Data!N:N,INT(Graphs!A227),Data!J:J)</f>
        <v>0</v>
      </c>
      <c r="E227">
        <f t="shared" ref="E227:E263" si="4">C227+D227</f>
        <v>0</v>
      </c>
    </row>
    <row r="228" spans="2:5" x14ac:dyDescent="0.2">
      <c r="B228">
        <f>COUNTIFS(Data!N:N,Graphs!A228,Data!K:K,"O")</f>
        <v>0</v>
      </c>
      <c r="C228">
        <f>SUMIF(Data!N:N,Graphs!A228,Data!I:I)</f>
        <v>0</v>
      </c>
      <c r="D228">
        <f>SUMIF(Data!N:N,INT(Graphs!A228),Data!J:J)</f>
        <v>0</v>
      </c>
      <c r="E228">
        <f t="shared" si="4"/>
        <v>0</v>
      </c>
    </row>
    <row r="229" spans="2:5" x14ac:dyDescent="0.2">
      <c r="B229">
        <f>COUNTIFS(Data!N:N,Graphs!A229,Data!K:K,"O")</f>
        <v>0</v>
      </c>
      <c r="C229">
        <f>SUMIF(Data!N:N,Graphs!A229,Data!I:I)</f>
        <v>0</v>
      </c>
      <c r="D229">
        <f>SUMIF(Data!N:N,INT(Graphs!A229),Data!J:J)</f>
        <v>0</v>
      </c>
      <c r="E229">
        <f t="shared" si="4"/>
        <v>0</v>
      </c>
    </row>
    <row r="230" spans="2:5" x14ac:dyDescent="0.2">
      <c r="B230">
        <f>COUNTIFS(Data!N:N,Graphs!A230,Data!K:K,"O")</f>
        <v>0</v>
      </c>
      <c r="C230">
        <f>SUMIF(Data!N:N,Graphs!A230,Data!I:I)</f>
        <v>0</v>
      </c>
      <c r="D230">
        <f>SUMIF(Data!N:N,INT(Graphs!A230),Data!J:J)</f>
        <v>0</v>
      </c>
      <c r="E230">
        <f t="shared" si="4"/>
        <v>0</v>
      </c>
    </row>
    <row r="231" spans="2:5" x14ac:dyDescent="0.2">
      <c r="B231">
        <f>COUNTIFS(Data!N:N,Graphs!A231,Data!K:K,"O")</f>
        <v>0</v>
      </c>
      <c r="C231">
        <f>SUMIF(Data!N:N,Graphs!A231,Data!I:I)</f>
        <v>0</v>
      </c>
      <c r="D231">
        <f>SUMIF(Data!N:N,INT(Graphs!A231),Data!J:J)</f>
        <v>0</v>
      </c>
      <c r="E231">
        <f t="shared" si="4"/>
        <v>0</v>
      </c>
    </row>
    <row r="232" spans="2:5" x14ac:dyDescent="0.2">
      <c r="B232">
        <f>COUNTIFS(Data!N:N,Graphs!A232,Data!K:K,"O")</f>
        <v>0</v>
      </c>
      <c r="C232">
        <f>SUMIF(Data!N:N,Graphs!A232,Data!I:I)</f>
        <v>0</v>
      </c>
      <c r="D232">
        <f>SUMIF(Data!N:N,INT(Graphs!A232),Data!J:J)</f>
        <v>0</v>
      </c>
      <c r="E232">
        <f t="shared" si="4"/>
        <v>0</v>
      </c>
    </row>
    <row r="233" spans="2:5" x14ac:dyDescent="0.2">
      <c r="B233">
        <f>COUNTIFS(Data!N:N,Graphs!A233,Data!K:K,"O")</f>
        <v>0</v>
      </c>
      <c r="C233">
        <f>SUMIF(Data!N:N,Graphs!A233,Data!I:I)</f>
        <v>0</v>
      </c>
      <c r="D233">
        <f>SUMIF(Data!N:N,INT(Graphs!A233),Data!J:J)</f>
        <v>0</v>
      </c>
      <c r="E233">
        <f t="shared" si="4"/>
        <v>0</v>
      </c>
    </row>
    <row r="234" spans="2:5" x14ac:dyDescent="0.2">
      <c r="B234">
        <f>COUNTIFS(Data!N:N,Graphs!A234,Data!K:K,"O")</f>
        <v>0</v>
      </c>
      <c r="C234">
        <f>SUMIF(Data!N:N,Graphs!A234,Data!I:I)</f>
        <v>0</v>
      </c>
      <c r="D234">
        <f>SUMIF(Data!N:N,INT(Graphs!A234),Data!J:J)</f>
        <v>0</v>
      </c>
      <c r="E234">
        <f t="shared" si="4"/>
        <v>0</v>
      </c>
    </row>
    <row r="235" spans="2:5" x14ac:dyDescent="0.2">
      <c r="B235">
        <f>COUNTIFS(Data!N:N,Graphs!A235,Data!K:K,"O")</f>
        <v>0</v>
      </c>
      <c r="C235">
        <f>SUMIF(Data!N:N,Graphs!A235,Data!I:I)</f>
        <v>0</v>
      </c>
      <c r="D235">
        <f>SUMIF(Data!N:N,INT(Graphs!A235),Data!J:J)</f>
        <v>0</v>
      </c>
      <c r="E235">
        <f t="shared" si="4"/>
        <v>0</v>
      </c>
    </row>
    <row r="236" spans="2:5" x14ac:dyDescent="0.2">
      <c r="B236">
        <f>COUNTIFS(Data!N:N,Graphs!A236,Data!K:K,"O")</f>
        <v>0</v>
      </c>
      <c r="C236">
        <f>SUMIF(Data!N:N,Graphs!A236,Data!I:I)</f>
        <v>0</v>
      </c>
      <c r="D236">
        <f>SUMIF(Data!N:N,INT(Graphs!A236),Data!J:J)</f>
        <v>0</v>
      </c>
      <c r="E236">
        <f t="shared" si="4"/>
        <v>0</v>
      </c>
    </row>
    <row r="237" spans="2:5" x14ac:dyDescent="0.2">
      <c r="B237">
        <f>COUNTIFS(Data!N:N,Graphs!A237,Data!K:K,"O")</f>
        <v>0</v>
      </c>
      <c r="C237">
        <f>SUMIF(Data!N:N,Graphs!A237,Data!I:I)</f>
        <v>0</v>
      </c>
      <c r="D237">
        <f>SUMIF(Data!N:N,INT(Graphs!A237),Data!J:J)</f>
        <v>0</v>
      </c>
      <c r="E237">
        <f t="shared" si="4"/>
        <v>0</v>
      </c>
    </row>
    <row r="238" spans="2:5" x14ac:dyDescent="0.2">
      <c r="B238">
        <f>COUNTIFS(Data!N:N,Graphs!A238,Data!K:K,"O")</f>
        <v>0</v>
      </c>
      <c r="C238">
        <f>SUMIF(Data!N:N,Graphs!A238,Data!I:I)</f>
        <v>0</v>
      </c>
      <c r="D238">
        <f>SUMIF(Data!N:N,INT(Graphs!A238),Data!J:J)</f>
        <v>0</v>
      </c>
      <c r="E238">
        <f t="shared" si="4"/>
        <v>0</v>
      </c>
    </row>
    <row r="239" spans="2:5" x14ac:dyDescent="0.2">
      <c r="B239">
        <f>COUNTIFS(Data!N:N,Graphs!A239,Data!K:K,"O")</f>
        <v>0</v>
      </c>
      <c r="C239">
        <f>SUMIF(Data!N:N,Graphs!A239,Data!I:I)</f>
        <v>0</v>
      </c>
      <c r="D239">
        <f>SUMIF(Data!N:N,INT(Graphs!A239),Data!J:J)</f>
        <v>0</v>
      </c>
      <c r="E239">
        <f t="shared" si="4"/>
        <v>0</v>
      </c>
    </row>
    <row r="240" spans="2:5" x14ac:dyDescent="0.2">
      <c r="B240">
        <f>COUNTIFS(Data!N:N,Graphs!A240,Data!K:K,"O")</f>
        <v>0</v>
      </c>
      <c r="C240">
        <f>SUMIF(Data!N:N,Graphs!A240,Data!I:I)</f>
        <v>0</v>
      </c>
      <c r="D240">
        <f>SUMIF(Data!N:N,INT(Graphs!A240),Data!J:J)</f>
        <v>0</v>
      </c>
      <c r="E240">
        <f t="shared" si="4"/>
        <v>0</v>
      </c>
    </row>
    <row r="241" spans="2:5" x14ac:dyDescent="0.2">
      <c r="B241">
        <f>COUNTIFS(Data!N:N,Graphs!A241,Data!K:K,"O")</f>
        <v>0</v>
      </c>
      <c r="C241">
        <f>SUMIF(Data!N:N,Graphs!A241,Data!I:I)</f>
        <v>0</v>
      </c>
      <c r="D241">
        <f>SUMIF(Data!N:N,INT(Graphs!A241),Data!J:J)</f>
        <v>0</v>
      </c>
      <c r="E241">
        <f t="shared" si="4"/>
        <v>0</v>
      </c>
    </row>
    <row r="242" spans="2:5" x14ac:dyDescent="0.2">
      <c r="B242">
        <f>COUNTIFS(Data!N:N,Graphs!A242,Data!K:K,"O")</f>
        <v>0</v>
      </c>
      <c r="C242">
        <f>SUMIF(Data!N:N,Graphs!A242,Data!I:I)</f>
        <v>0</v>
      </c>
      <c r="D242">
        <f>SUMIF(Data!N:N,INT(Graphs!A242),Data!J:J)</f>
        <v>0</v>
      </c>
      <c r="E242">
        <f t="shared" si="4"/>
        <v>0</v>
      </c>
    </row>
    <row r="243" spans="2:5" x14ac:dyDescent="0.2">
      <c r="B243">
        <f>COUNTIFS(Data!N:N,Graphs!A243,Data!K:K,"O")</f>
        <v>0</v>
      </c>
      <c r="C243">
        <f>SUMIF(Data!N:N,Graphs!A243,Data!I:I)</f>
        <v>0</v>
      </c>
      <c r="D243">
        <f>SUMIF(Data!N:N,INT(Graphs!A243),Data!J:J)</f>
        <v>0</v>
      </c>
      <c r="E243">
        <f t="shared" si="4"/>
        <v>0</v>
      </c>
    </row>
    <row r="244" spans="2:5" x14ac:dyDescent="0.2">
      <c r="B244">
        <f>COUNTIFS(Data!N:N,Graphs!A244,Data!K:K,"O")</f>
        <v>0</v>
      </c>
      <c r="C244">
        <f>SUMIF(Data!N:N,Graphs!A244,Data!I:I)</f>
        <v>0</v>
      </c>
      <c r="D244">
        <f>SUMIF(Data!N:N,INT(Graphs!A244),Data!J:J)</f>
        <v>0</v>
      </c>
      <c r="E244">
        <f t="shared" si="4"/>
        <v>0</v>
      </c>
    </row>
    <row r="245" spans="2:5" x14ac:dyDescent="0.2">
      <c r="B245">
        <f>COUNTIFS(Data!N:N,Graphs!A245,Data!K:K,"O")</f>
        <v>0</v>
      </c>
      <c r="C245">
        <f>SUMIF(Data!N:N,Graphs!A245,Data!I:I)</f>
        <v>0</v>
      </c>
      <c r="D245">
        <f>SUMIF(Data!N:N,INT(Graphs!A245),Data!J:J)</f>
        <v>0</v>
      </c>
      <c r="E245">
        <f t="shared" si="4"/>
        <v>0</v>
      </c>
    </row>
    <row r="246" spans="2:5" x14ac:dyDescent="0.2">
      <c r="B246">
        <f>COUNTIFS(Data!N:N,Graphs!A246,Data!K:K,"O")</f>
        <v>0</v>
      </c>
      <c r="C246">
        <f>SUMIF(Data!N:N,Graphs!A246,Data!I:I)</f>
        <v>0</v>
      </c>
      <c r="D246">
        <f>SUMIF(Data!N:N,INT(Graphs!A246),Data!J:J)</f>
        <v>0</v>
      </c>
      <c r="E246">
        <f t="shared" si="4"/>
        <v>0</v>
      </c>
    </row>
    <row r="247" spans="2:5" x14ac:dyDescent="0.2">
      <c r="B247">
        <f>COUNTIFS(Data!N:N,Graphs!A247,Data!K:K,"O")</f>
        <v>0</v>
      </c>
      <c r="C247">
        <f>SUMIF(Data!N:N,Graphs!A247,Data!I:I)</f>
        <v>0</v>
      </c>
      <c r="D247">
        <f>SUMIF(Data!N:N,INT(Graphs!A247),Data!J:J)</f>
        <v>0</v>
      </c>
      <c r="E247">
        <f t="shared" si="4"/>
        <v>0</v>
      </c>
    </row>
    <row r="248" spans="2:5" x14ac:dyDescent="0.2">
      <c r="B248">
        <f>COUNTIFS(Data!N:N,Graphs!A248,Data!K:K,"O")</f>
        <v>0</v>
      </c>
      <c r="C248">
        <f>SUMIF(Data!N:N,Graphs!A248,Data!I:I)</f>
        <v>0</v>
      </c>
      <c r="D248">
        <f>SUMIF(Data!N:N,INT(Graphs!A248),Data!J:J)</f>
        <v>0</v>
      </c>
      <c r="E248">
        <f t="shared" si="4"/>
        <v>0</v>
      </c>
    </row>
    <row r="249" spans="2:5" x14ac:dyDescent="0.2">
      <c r="B249">
        <f>COUNTIFS(Data!N:N,Graphs!A249,Data!K:K,"O")</f>
        <v>0</v>
      </c>
      <c r="C249">
        <f>SUMIF(Data!N:N,Graphs!A249,Data!I:I)</f>
        <v>0</v>
      </c>
      <c r="D249">
        <f>SUMIF(Data!N:N,INT(Graphs!A249),Data!J:J)</f>
        <v>0</v>
      </c>
      <c r="E249">
        <f t="shared" si="4"/>
        <v>0</v>
      </c>
    </row>
    <row r="250" spans="2:5" x14ac:dyDescent="0.2">
      <c r="B250">
        <f>COUNTIFS(Data!N:N,Graphs!A250,Data!K:K,"O")</f>
        <v>0</v>
      </c>
      <c r="C250">
        <f>SUMIF(Data!N:N,Graphs!A250,Data!I:I)</f>
        <v>0</v>
      </c>
      <c r="D250">
        <f>SUMIF(Data!N:N,INT(Graphs!A250),Data!J:J)</f>
        <v>0</v>
      </c>
      <c r="E250">
        <f t="shared" si="4"/>
        <v>0</v>
      </c>
    </row>
    <row r="251" spans="2:5" x14ac:dyDescent="0.2">
      <c r="B251">
        <f>COUNTIFS(Data!N:N,Graphs!A251,Data!K:K,"O")</f>
        <v>0</v>
      </c>
      <c r="C251">
        <f>SUMIF(Data!N:N,Graphs!A251,Data!I:I)</f>
        <v>0</v>
      </c>
      <c r="D251">
        <f>SUMIF(Data!N:N,INT(Graphs!A251),Data!J:J)</f>
        <v>0</v>
      </c>
      <c r="E251">
        <f t="shared" si="4"/>
        <v>0</v>
      </c>
    </row>
    <row r="252" spans="2:5" x14ac:dyDescent="0.2">
      <c r="B252">
        <f>COUNTIFS(Data!N:N,Graphs!A252,Data!K:K,"O")</f>
        <v>0</v>
      </c>
      <c r="C252">
        <f>SUMIF(Data!N:N,Graphs!A252,Data!I:I)</f>
        <v>0</v>
      </c>
      <c r="D252">
        <f>SUMIF(Data!N:N,INT(Graphs!A252),Data!J:J)</f>
        <v>0</v>
      </c>
      <c r="E252">
        <f t="shared" si="4"/>
        <v>0</v>
      </c>
    </row>
    <row r="253" spans="2:5" x14ac:dyDescent="0.2">
      <c r="B253">
        <f>COUNTIFS(Data!N:N,Graphs!A253,Data!K:K,"O")</f>
        <v>0</v>
      </c>
      <c r="C253">
        <f>SUMIF(Data!N:N,Graphs!A253,Data!I:I)</f>
        <v>0</v>
      </c>
      <c r="D253">
        <f>SUMIF(Data!N:N,INT(Graphs!A253),Data!J:J)</f>
        <v>0</v>
      </c>
      <c r="E253">
        <f t="shared" si="4"/>
        <v>0</v>
      </c>
    </row>
    <row r="254" spans="2:5" x14ac:dyDescent="0.2">
      <c r="B254">
        <f>COUNTIFS(Data!N:N,Graphs!A254,Data!K:K,"O")</f>
        <v>0</v>
      </c>
      <c r="C254">
        <f>SUMIF(Data!N:N,Graphs!A254,Data!I:I)</f>
        <v>0</v>
      </c>
      <c r="D254">
        <f>SUMIF(Data!N:N,INT(Graphs!A254),Data!J:J)</f>
        <v>0</v>
      </c>
      <c r="E254">
        <f t="shared" si="4"/>
        <v>0</v>
      </c>
    </row>
    <row r="255" spans="2:5" x14ac:dyDescent="0.2">
      <c r="B255">
        <f>COUNTIFS(Data!N:N,Graphs!A255,Data!K:K,"O")</f>
        <v>0</v>
      </c>
      <c r="C255">
        <f>SUMIF(Data!N:N,Graphs!A255,Data!I:I)</f>
        <v>0</v>
      </c>
      <c r="D255">
        <f>SUMIF(Data!N:N,INT(Graphs!A255),Data!J:J)</f>
        <v>0</v>
      </c>
      <c r="E255">
        <f t="shared" si="4"/>
        <v>0</v>
      </c>
    </row>
    <row r="256" spans="2:5" x14ac:dyDescent="0.2">
      <c r="B256">
        <f>COUNTIFS(Data!N:N,Graphs!A256,Data!K:K,"O")</f>
        <v>0</v>
      </c>
      <c r="C256">
        <f>SUMIF(Data!N:N,Graphs!A256,Data!I:I)</f>
        <v>0</v>
      </c>
      <c r="D256">
        <f>SUMIF(Data!N:N,INT(Graphs!A256),Data!J:J)</f>
        <v>0</v>
      </c>
      <c r="E256">
        <f t="shared" si="4"/>
        <v>0</v>
      </c>
    </row>
    <row r="257" spans="2:5" x14ac:dyDescent="0.2">
      <c r="B257">
        <f>COUNTIFS(Data!N:N,Graphs!A257,Data!K:K,"O")</f>
        <v>0</v>
      </c>
      <c r="C257">
        <f>SUMIF(Data!N:N,Graphs!A257,Data!I:I)</f>
        <v>0</v>
      </c>
      <c r="D257">
        <f>SUMIF(Data!N:N,INT(Graphs!A257),Data!J:J)</f>
        <v>0</v>
      </c>
      <c r="E257">
        <f t="shared" si="4"/>
        <v>0</v>
      </c>
    </row>
    <row r="258" spans="2:5" x14ac:dyDescent="0.2">
      <c r="B258">
        <f>COUNTIFS(Data!N:N,Graphs!A258,Data!K:K,"O")</f>
        <v>0</v>
      </c>
      <c r="C258">
        <f>SUMIF(Data!N:N,Graphs!A258,Data!I:I)</f>
        <v>0</v>
      </c>
      <c r="D258">
        <f>SUMIF(Data!N:N,INT(Graphs!A258),Data!J:J)</f>
        <v>0</v>
      </c>
      <c r="E258">
        <f t="shared" si="4"/>
        <v>0</v>
      </c>
    </row>
    <row r="259" spans="2:5" x14ac:dyDescent="0.2">
      <c r="B259">
        <f>COUNTIFS(Data!N:N,Graphs!A259,Data!K:K,"O")</f>
        <v>0</v>
      </c>
      <c r="C259">
        <f>SUMIF(Data!N:N,Graphs!A259,Data!I:I)</f>
        <v>0</v>
      </c>
      <c r="D259">
        <f>SUMIF(Data!N:N,INT(Graphs!A259),Data!J:J)</f>
        <v>0</v>
      </c>
      <c r="E259">
        <f t="shared" si="4"/>
        <v>0</v>
      </c>
    </row>
    <row r="260" spans="2:5" x14ac:dyDescent="0.2">
      <c r="B260">
        <f>COUNTIFS(Data!N:N,Graphs!A260,Data!K:K,"O")</f>
        <v>0</v>
      </c>
      <c r="C260">
        <f>SUMIF(Data!N:N,Graphs!A260,Data!I:I)</f>
        <v>0</v>
      </c>
      <c r="D260">
        <f>SUMIF(Data!N:N,INT(Graphs!A260),Data!J:J)</f>
        <v>0</v>
      </c>
      <c r="E260">
        <f t="shared" si="4"/>
        <v>0</v>
      </c>
    </row>
    <row r="261" spans="2:5" x14ac:dyDescent="0.2">
      <c r="B261">
        <f>COUNTIFS(Data!N:N,Graphs!A261,Data!K:K,"O")</f>
        <v>0</v>
      </c>
      <c r="C261">
        <f>SUMIF(Data!N:N,Graphs!A261,Data!I:I)</f>
        <v>0</v>
      </c>
      <c r="D261">
        <f>SUMIF(Data!N:N,INT(Graphs!A261),Data!J:J)</f>
        <v>0</v>
      </c>
      <c r="E261">
        <f t="shared" si="4"/>
        <v>0</v>
      </c>
    </row>
    <row r="262" spans="2:5" x14ac:dyDescent="0.2">
      <c r="B262">
        <f>COUNTIFS(Data!N:N,Graphs!A262,Data!K:K,"O")</f>
        <v>0</v>
      </c>
      <c r="C262">
        <f>SUMIF(Data!N:N,Graphs!A262,Data!I:I)</f>
        <v>0</v>
      </c>
      <c r="D262">
        <f>SUMIF(Data!N:N,INT(Graphs!A262),Data!J:J)</f>
        <v>0</v>
      </c>
      <c r="E262">
        <f t="shared" si="4"/>
        <v>0</v>
      </c>
    </row>
    <row r="263" spans="2:5" x14ac:dyDescent="0.2">
      <c r="B263">
        <f>COUNTIFS(Data!N:N,Graphs!A263,Data!K:K,"O")</f>
        <v>0</v>
      </c>
      <c r="C263">
        <f>SUMIF(Data!N:N,Graphs!A263,Data!I:I)</f>
        <v>0</v>
      </c>
      <c r="D263">
        <f>SUMIF(Data!N:N,INT(Graphs!A263),Data!J:J)</f>
        <v>0</v>
      </c>
      <c r="E263">
        <f t="shared" si="4"/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Q1398"/>
  <sheetViews>
    <sheetView workbookViewId="0">
      <pane ySplit="1" topLeftCell="A175" activePane="bottomLeft" state="frozen"/>
      <selection activeCell="B1" sqref="B1"/>
      <selection pane="bottomLeft" activeCell="A193" sqref="A193:K196"/>
    </sheetView>
  </sheetViews>
  <sheetFormatPr defaultRowHeight="16.5" customHeight="1" x14ac:dyDescent="0.2"/>
  <cols>
    <col min="1" max="2" width="15.42578125" bestFit="1" customWidth="1"/>
    <col min="3" max="3" width="13.85546875" bestFit="1" customWidth="1"/>
    <col min="4" max="4" width="5.28515625" bestFit="1" customWidth="1"/>
    <col min="5" max="5" width="7.140625" bestFit="1" customWidth="1"/>
    <col min="6" max="6" width="9.28515625" bestFit="1" customWidth="1"/>
    <col min="7" max="7" width="7.5703125" bestFit="1" customWidth="1"/>
    <col min="8" max="8" width="9.28515625" bestFit="1" customWidth="1"/>
    <col min="9" max="9" width="9.42578125" bestFit="1" customWidth="1"/>
    <col min="10" max="10" width="6.28515625" bestFit="1" customWidth="1"/>
    <col min="11" max="11" width="10.140625" bestFit="1" customWidth="1"/>
    <col min="12" max="12" width="8" bestFit="1" customWidth="1"/>
    <col min="13" max="13" width="8.28515625" bestFit="1" customWidth="1"/>
    <col min="14" max="14" width="1.140625" customWidth="1"/>
    <col min="15" max="15" width="1.28515625" style="17" customWidth="1"/>
    <col min="16" max="16" width="15.85546875" bestFit="1" customWidth="1"/>
    <col min="17" max="17" width="16.85546875" bestFit="1" customWidth="1"/>
    <col min="18" max="18" width="13.85546875" bestFit="1" customWidth="1"/>
  </cols>
  <sheetData>
    <row r="1" spans="1:17" ht="16.5" customHeight="1" thickBot="1" x14ac:dyDescent="0.25">
      <c r="A1" s="9" t="s">
        <v>4</v>
      </c>
      <c r="B1" s="9" t="s">
        <v>125</v>
      </c>
      <c r="C1" s="9" t="s">
        <v>126</v>
      </c>
      <c r="D1" s="9" t="s">
        <v>127</v>
      </c>
      <c r="E1" s="9" t="s">
        <v>128</v>
      </c>
      <c r="F1" s="9" t="s">
        <v>3</v>
      </c>
      <c r="G1" s="9" t="s">
        <v>129</v>
      </c>
      <c r="H1" s="9" t="s">
        <v>130</v>
      </c>
      <c r="I1" s="9" t="s">
        <v>131</v>
      </c>
      <c r="J1" s="9" t="s">
        <v>132</v>
      </c>
      <c r="K1" s="9" t="s">
        <v>133</v>
      </c>
      <c r="L1" s="2" t="s">
        <v>7</v>
      </c>
      <c r="M1" s="14" t="s">
        <v>12</v>
      </c>
      <c r="N1" s="14" t="s">
        <v>165</v>
      </c>
      <c r="O1" s="48" t="s">
        <v>166</v>
      </c>
      <c r="P1">
        <v>20</v>
      </c>
      <c r="Q1">
        <f>2/(1+P1)</f>
        <v>9.5238095238095233E-2</v>
      </c>
    </row>
    <row r="2" spans="1:17" ht="16.5" customHeight="1" x14ac:dyDescent="0.2">
      <c r="A2" s="25">
        <v>40833.032337962963</v>
      </c>
      <c r="B2" s="26">
        <v>40833.032337962963</v>
      </c>
      <c r="C2" s="27" t="s">
        <v>14</v>
      </c>
      <c r="D2" s="27" t="s">
        <v>15</v>
      </c>
      <c r="E2" s="28">
        <v>10000</v>
      </c>
      <c r="F2" s="27" t="s">
        <v>2</v>
      </c>
      <c r="G2" s="29">
        <v>1.3851599999999999</v>
      </c>
      <c r="H2" s="29">
        <v>1.3851599999999999</v>
      </c>
      <c r="I2" s="29">
        <v>0</v>
      </c>
      <c r="J2" s="29">
        <v>-0.41</v>
      </c>
      <c r="K2" s="30" t="s">
        <v>16</v>
      </c>
      <c r="L2" s="8">
        <f>J2+I2</f>
        <v>-0.41</v>
      </c>
      <c r="M2" s="15"/>
      <c r="N2" s="41">
        <f t="shared" ref="N2:N66" si="0">INT(A2)</f>
        <v>40833</v>
      </c>
      <c r="O2" s="17">
        <f>HOUR(A2)</f>
        <v>0</v>
      </c>
    </row>
    <row r="3" spans="1:17" ht="16.5" customHeight="1" x14ac:dyDescent="0.2">
      <c r="A3" s="31">
        <v>40833.034629629627</v>
      </c>
      <c r="B3" s="22">
        <v>40833.034629629627</v>
      </c>
      <c r="C3" s="16" t="s">
        <v>17</v>
      </c>
      <c r="D3" s="16" t="s">
        <v>18</v>
      </c>
      <c r="E3" s="23">
        <v>1000</v>
      </c>
      <c r="F3" s="16" t="s">
        <v>2</v>
      </c>
      <c r="G3" s="24">
        <v>1.3849</v>
      </c>
      <c r="H3" s="24">
        <v>1.3851599999999999</v>
      </c>
      <c r="I3" s="24">
        <v>0.26</v>
      </c>
      <c r="J3" s="24">
        <v>-0.04</v>
      </c>
      <c r="K3" s="32" t="s">
        <v>19</v>
      </c>
      <c r="L3" s="8">
        <f>L2+I3+J3</f>
        <v>-0.18999999999999997</v>
      </c>
      <c r="M3" s="15"/>
      <c r="N3" s="41">
        <f t="shared" si="0"/>
        <v>40833</v>
      </c>
      <c r="O3" s="17">
        <f t="shared" ref="O3:O66" si="1">HOUR(A3)</f>
        <v>0</v>
      </c>
      <c r="P3" s="5"/>
    </row>
    <row r="4" spans="1:17" ht="16.5" customHeight="1" x14ac:dyDescent="0.2">
      <c r="A4" s="33">
        <v>40833.034641203703</v>
      </c>
      <c r="B4" s="18">
        <v>40833.034641203703</v>
      </c>
      <c r="C4" s="19" t="s">
        <v>17</v>
      </c>
      <c r="D4" s="19" t="s">
        <v>18</v>
      </c>
      <c r="E4" s="20">
        <v>9000</v>
      </c>
      <c r="F4" s="19" t="s">
        <v>2</v>
      </c>
      <c r="G4" s="21">
        <v>1.3849499999999999</v>
      </c>
      <c r="H4" s="21">
        <v>1.3851599999999999</v>
      </c>
      <c r="I4" s="21">
        <v>1.89</v>
      </c>
      <c r="J4" s="21">
        <v>-0.37</v>
      </c>
      <c r="K4" s="34" t="s">
        <v>19</v>
      </c>
      <c r="L4" s="8">
        <f t="shared" ref="L4:L67" si="2">L3+I4+J4</f>
        <v>1.33</v>
      </c>
      <c r="M4" s="15"/>
      <c r="N4" s="41">
        <f t="shared" si="0"/>
        <v>40833</v>
      </c>
      <c r="O4" s="17">
        <f t="shared" si="1"/>
        <v>0</v>
      </c>
    </row>
    <row r="5" spans="1:17" ht="16.5" customHeight="1" x14ac:dyDescent="0.2">
      <c r="A5" s="31">
        <v>40833.138993055552</v>
      </c>
      <c r="B5" s="22">
        <v>40833.138993055552</v>
      </c>
      <c r="C5" s="16" t="s">
        <v>20</v>
      </c>
      <c r="D5" s="16" t="s">
        <v>18</v>
      </c>
      <c r="E5" s="23">
        <v>5000</v>
      </c>
      <c r="F5" s="16" t="s">
        <v>2</v>
      </c>
      <c r="G5" s="24">
        <v>1.3864399999999999</v>
      </c>
      <c r="H5" s="24">
        <v>1.3864399999999999</v>
      </c>
      <c r="I5" s="24">
        <v>0</v>
      </c>
      <c r="J5" s="24">
        <v>-0.2</v>
      </c>
      <c r="K5" s="32" t="s">
        <v>16</v>
      </c>
      <c r="L5" s="8">
        <f t="shared" si="2"/>
        <v>1.1300000000000001</v>
      </c>
      <c r="M5" s="15"/>
      <c r="N5" s="41">
        <f t="shared" si="0"/>
        <v>40833</v>
      </c>
      <c r="O5" s="17">
        <f t="shared" si="1"/>
        <v>3</v>
      </c>
    </row>
    <row r="6" spans="1:17" ht="16.5" customHeight="1" x14ac:dyDescent="0.2">
      <c r="A6" s="33">
        <v>40833.140347222223</v>
      </c>
      <c r="B6" s="18">
        <v>40833.140347222223</v>
      </c>
      <c r="C6" s="19" t="s">
        <v>21</v>
      </c>
      <c r="D6" s="19" t="s">
        <v>15</v>
      </c>
      <c r="E6" s="20">
        <v>4000</v>
      </c>
      <c r="F6" s="19" t="s">
        <v>2</v>
      </c>
      <c r="G6" s="21">
        <v>1.38724</v>
      </c>
      <c r="H6" s="21">
        <v>1.3864399999999999</v>
      </c>
      <c r="I6" s="21">
        <v>3.2</v>
      </c>
      <c r="J6" s="21">
        <v>0.11</v>
      </c>
      <c r="K6" s="34" t="s">
        <v>19</v>
      </c>
      <c r="L6" s="8">
        <f t="shared" si="2"/>
        <v>4.4400000000000004</v>
      </c>
      <c r="M6" s="15"/>
      <c r="N6" s="41">
        <f t="shared" si="0"/>
        <v>40833</v>
      </c>
      <c r="O6" s="17">
        <f t="shared" si="1"/>
        <v>3</v>
      </c>
    </row>
    <row r="7" spans="1:17" ht="16.5" customHeight="1" x14ac:dyDescent="0.2">
      <c r="A7" s="31">
        <v>40833.140821759262</v>
      </c>
      <c r="B7" s="22">
        <v>40833.140821759262</v>
      </c>
      <c r="C7" s="16" t="s">
        <v>22</v>
      </c>
      <c r="D7" s="16" t="s">
        <v>15</v>
      </c>
      <c r="E7" s="23">
        <v>1000</v>
      </c>
      <c r="F7" s="16" t="s">
        <v>2</v>
      </c>
      <c r="G7" s="24">
        <v>1.3868</v>
      </c>
      <c r="H7" s="24">
        <v>1.3864399999999999</v>
      </c>
      <c r="I7" s="24">
        <v>0.36</v>
      </c>
      <c r="J7" s="24">
        <v>-0.04</v>
      </c>
      <c r="K7" s="32" t="s">
        <v>19</v>
      </c>
      <c r="L7" s="8">
        <f t="shared" si="2"/>
        <v>4.7600000000000007</v>
      </c>
      <c r="M7" s="15"/>
      <c r="N7" s="41">
        <f t="shared" si="0"/>
        <v>40833</v>
      </c>
      <c r="O7" s="17">
        <f t="shared" si="1"/>
        <v>3</v>
      </c>
    </row>
    <row r="8" spans="1:17" ht="16.5" customHeight="1" x14ac:dyDescent="0.2">
      <c r="A8" s="33">
        <v>40833.818831018521</v>
      </c>
      <c r="B8" s="18">
        <v>40833.818831018521</v>
      </c>
      <c r="C8" s="19" t="s">
        <v>23</v>
      </c>
      <c r="D8" s="19" t="s">
        <v>18</v>
      </c>
      <c r="E8" s="20">
        <v>1000</v>
      </c>
      <c r="F8" s="19" t="s">
        <v>2</v>
      </c>
      <c r="G8" s="21">
        <v>1.3746499999999999</v>
      </c>
      <c r="H8" s="21">
        <v>1.3746499999999999</v>
      </c>
      <c r="I8" s="21">
        <v>0</v>
      </c>
      <c r="J8" s="21">
        <v>-0.04</v>
      </c>
      <c r="K8" s="34" t="s">
        <v>16</v>
      </c>
      <c r="L8" s="8">
        <f t="shared" si="2"/>
        <v>4.7200000000000006</v>
      </c>
      <c r="M8" s="15"/>
      <c r="N8" s="41">
        <f t="shared" si="0"/>
        <v>40833</v>
      </c>
      <c r="O8" s="17">
        <f t="shared" si="1"/>
        <v>19</v>
      </c>
    </row>
    <row r="9" spans="1:17" ht="16.5" customHeight="1" x14ac:dyDescent="0.2">
      <c r="A9" s="31">
        <v>40833.818842592591</v>
      </c>
      <c r="B9" s="22">
        <v>40833.818842592591</v>
      </c>
      <c r="C9" s="16" t="s">
        <v>23</v>
      </c>
      <c r="D9" s="16" t="s">
        <v>18</v>
      </c>
      <c r="E9" s="23">
        <v>4000</v>
      </c>
      <c r="F9" s="16" t="s">
        <v>2</v>
      </c>
      <c r="G9" s="24">
        <v>1.3746499999999999</v>
      </c>
      <c r="H9" s="24">
        <v>1.3746499999999999</v>
      </c>
      <c r="I9" s="24">
        <v>0</v>
      </c>
      <c r="J9" s="24">
        <v>-0.16</v>
      </c>
      <c r="K9" s="32" t="s">
        <v>16</v>
      </c>
      <c r="L9" s="8">
        <f t="shared" si="2"/>
        <v>4.5600000000000005</v>
      </c>
      <c r="M9" s="15"/>
      <c r="N9" s="41">
        <f t="shared" si="0"/>
        <v>40833</v>
      </c>
      <c r="O9" s="17">
        <f t="shared" si="1"/>
        <v>19</v>
      </c>
    </row>
    <row r="10" spans="1:17" ht="16.5" customHeight="1" x14ac:dyDescent="0.2">
      <c r="A10" s="33">
        <v>40833.828506944446</v>
      </c>
      <c r="B10" s="18">
        <v>40833.828506944446</v>
      </c>
      <c r="C10" s="19" t="s">
        <v>24</v>
      </c>
      <c r="D10" s="19" t="s">
        <v>15</v>
      </c>
      <c r="E10" s="20">
        <v>5000</v>
      </c>
      <c r="F10" s="19" t="s">
        <v>2</v>
      </c>
      <c r="G10" s="21">
        <v>1.37436</v>
      </c>
      <c r="H10" s="21">
        <v>1.3746499999999999</v>
      </c>
      <c r="I10" s="21">
        <v>-1.45</v>
      </c>
      <c r="J10" s="21">
        <v>0.13</v>
      </c>
      <c r="K10" s="34" t="s">
        <v>19</v>
      </c>
      <c r="L10" s="8">
        <f t="shared" si="2"/>
        <v>3.24</v>
      </c>
      <c r="M10" s="15"/>
      <c r="N10" s="41">
        <f t="shared" si="0"/>
        <v>40833</v>
      </c>
      <c r="O10" s="17">
        <f t="shared" si="1"/>
        <v>19</v>
      </c>
    </row>
    <row r="11" spans="1:17" ht="16.5" customHeight="1" x14ac:dyDescent="0.2">
      <c r="A11" s="31">
        <v>40833.923611111109</v>
      </c>
      <c r="B11" s="22">
        <v>40833.923611111109</v>
      </c>
      <c r="C11" s="16" t="s">
        <v>25</v>
      </c>
      <c r="D11" s="16" t="s">
        <v>15</v>
      </c>
      <c r="E11" s="23">
        <v>5000</v>
      </c>
      <c r="F11" s="16" t="s">
        <v>2</v>
      </c>
      <c r="G11" s="24">
        <v>1.37622</v>
      </c>
      <c r="H11" s="24">
        <v>1.37622</v>
      </c>
      <c r="I11" s="24">
        <v>0</v>
      </c>
      <c r="J11" s="24">
        <v>-0.2</v>
      </c>
      <c r="K11" s="32" t="s">
        <v>16</v>
      </c>
      <c r="L11" s="8">
        <f t="shared" si="2"/>
        <v>3.04</v>
      </c>
      <c r="M11" s="15"/>
      <c r="N11" s="41">
        <f t="shared" si="0"/>
        <v>40833</v>
      </c>
      <c r="O11" s="17">
        <f t="shared" si="1"/>
        <v>22</v>
      </c>
    </row>
    <row r="12" spans="1:17" ht="16.5" customHeight="1" x14ac:dyDescent="0.2">
      <c r="A12" s="33">
        <v>40833.928761574076</v>
      </c>
      <c r="B12" s="18">
        <v>40833.928761574076</v>
      </c>
      <c r="C12" s="19" t="s">
        <v>26</v>
      </c>
      <c r="D12" s="19" t="s">
        <v>18</v>
      </c>
      <c r="E12" s="20">
        <v>5000</v>
      </c>
      <c r="F12" s="19" t="s">
        <v>2</v>
      </c>
      <c r="G12" s="21">
        <v>1.3754200000000001</v>
      </c>
      <c r="H12" s="21">
        <v>1.37622</v>
      </c>
      <c r="I12" s="21">
        <v>4</v>
      </c>
      <c r="J12" s="21">
        <v>0.13</v>
      </c>
      <c r="K12" s="34" t="s">
        <v>19</v>
      </c>
      <c r="L12" s="8">
        <f t="shared" si="2"/>
        <v>7.17</v>
      </c>
      <c r="M12" s="15"/>
      <c r="N12" s="41">
        <f t="shared" si="0"/>
        <v>40833</v>
      </c>
      <c r="O12" s="17">
        <f t="shared" si="1"/>
        <v>22</v>
      </c>
    </row>
    <row r="13" spans="1:17" ht="16.5" customHeight="1" x14ac:dyDescent="0.2">
      <c r="A13" s="31">
        <v>40833.947523148148</v>
      </c>
      <c r="B13" s="22">
        <v>40833.947523148148</v>
      </c>
      <c r="C13" s="16" t="s">
        <v>27</v>
      </c>
      <c r="D13" s="16" t="s">
        <v>18</v>
      </c>
      <c r="E13" s="23">
        <v>5000</v>
      </c>
      <c r="F13" s="16" t="s">
        <v>2</v>
      </c>
      <c r="G13" s="24">
        <v>1.3765000000000001</v>
      </c>
      <c r="H13" s="24">
        <v>1.3765000000000001</v>
      </c>
      <c r="I13" s="24">
        <v>0</v>
      </c>
      <c r="J13" s="24">
        <v>-0.2</v>
      </c>
      <c r="K13" s="32" t="s">
        <v>16</v>
      </c>
      <c r="L13" s="8">
        <f t="shared" si="2"/>
        <v>6.97</v>
      </c>
      <c r="M13" s="15"/>
      <c r="N13" s="41">
        <f t="shared" si="0"/>
        <v>40833</v>
      </c>
      <c r="O13" s="17">
        <f t="shared" si="1"/>
        <v>22</v>
      </c>
    </row>
    <row r="14" spans="1:17" ht="16.5" customHeight="1" x14ac:dyDescent="0.2">
      <c r="A14" s="33">
        <v>40833.948472222219</v>
      </c>
      <c r="B14" s="18">
        <v>40833.948472222219</v>
      </c>
      <c r="C14" s="19" t="s">
        <v>28</v>
      </c>
      <c r="D14" s="19" t="s">
        <v>15</v>
      </c>
      <c r="E14" s="20">
        <v>5000</v>
      </c>
      <c r="F14" s="19" t="s">
        <v>2</v>
      </c>
      <c r="G14" s="21">
        <v>1.3761399999999999</v>
      </c>
      <c r="H14" s="21">
        <v>1.3765000000000001</v>
      </c>
      <c r="I14" s="21">
        <v>-1.8</v>
      </c>
      <c r="J14" s="21">
        <v>-0.2</v>
      </c>
      <c r="K14" s="34" t="s">
        <v>19</v>
      </c>
      <c r="L14" s="8">
        <f t="shared" si="2"/>
        <v>4.97</v>
      </c>
      <c r="M14" s="15"/>
      <c r="N14" s="41">
        <f t="shared" si="0"/>
        <v>40833</v>
      </c>
      <c r="O14" s="17">
        <f t="shared" si="1"/>
        <v>22</v>
      </c>
    </row>
    <row r="15" spans="1:17" ht="16.5" customHeight="1" x14ac:dyDescent="0.2">
      <c r="A15" s="31">
        <v>40833.989861111113</v>
      </c>
      <c r="B15" s="22">
        <v>40833.989861111113</v>
      </c>
      <c r="C15" s="16" t="s">
        <v>29</v>
      </c>
      <c r="D15" s="16" t="s">
        <v>15</v>
      </c>
      <c r="E15" s="23">
        <v>5000</v>
      </c>
      <c r="F15" s="16" t="s">
        <v>2</v>
      </c>
      <c r="G15" s="24">
        <v>1.3779699999999999</v>
      </c>
      <c r="H15" s="24">
        <v>1.3779699999999999</v>
      </c>
      <c r="I15" s="24">
        <v>0</v>
      </c>
      <c r="J15" s="24">
        <v>-0.2</v>
      </c>
      <c r="K15" s="32" t="s">
        <v>16</v>
      </c>
      <c r="L15" s="8">
        <f t="shared" si="2"/>
        <v>4.7699999999999996</v>
      </c>
      <c r="M15" s="15"/>
      <c r="N15" s="41">
        <f t="shared" si="0"/>
        <v>40833</v>
      </c>
      <c r="O15" s="17">
        <f t="shared" si="1"/>
        <v>23</v>
      </c>
    </row>
    <row r="16" spans="1:17" ht="16.5" customHeight="1" x14ac:dyDescent="0.2">
      <c r="A16" s="33">
        <v>40833.99181712963</v>
      </c>
      <c r="B16" s="18">
        <v>40833.99181712963</v>
      </c>
      <c r="C16" s="19" t="s">
        <v>30</v>
      </c>
      <c r="D16" s="19" t="s">
        <v>18</v>
      </c>
      <c r="E16" s="20">
        <v>5000</v>
      </c>
      <c r="F16" s="19" t="s">
        <v>2</v>
      </c>
      <c r="G16" s="21">
        <v>1.37849</v>
      </c>
      <c r="H16" s="21">
        <v>1.3779699999999999</v>
      </c>
      <c r="I16" s="21">
        <v>-2.6</v>
      </c>
      <c r="J16" s="21">
        <v>0.13</v>
      </c>
      <c r="K16" s="34" t="s">
        <v>19</v>
      </c>
      <c r="L16" s="8">
        <f t="shared" si="2"/>
        <v>2.2999999999999994</v>
      </c>
      <c r="M16" s="15"/>
      <c r="N16" s="41">
        <f t="shared" si="0"/>
        <v>40833</v>
      </c>
      <c r="O16" s="17">
        <f t="shared" si="1"/>
        <v>23</v>
      </c>
    </row>
    <row r="17" spans="1:15" ht="16.5" customHeight="1" x14ac:dyDescent="0.2">
      <c r="A17" s="31">
        <v>40833.994166666664</v>
      </c>
      <c r="B17" s="22">
        <v>40833.994166666664</v>
      </c>
      <c r="C17" s="16" t="s">
        <v>31</v>
      </c>
      <c r="D17" s="16" t="s">
        <v>18</v>
      </c>
      <c r="E17" s="23">
        <v>5000</v>
      </c>
      <c r="F17" s="16" t="s">
        <v>2</v>
      </c>
      <c r="G17" s="24">
        <v>1.3786799999999999</v>
      </c>
      <c r="H17" s="24">
        <v>1.3786799999999999</v>
      </c>
      <c r="I17" s="24">
        <v>0</v>
      </c>
      <c r="J17" s="24">
        <v>-0.2</v>
      </c>
      <c r="K17" s="32" t="s">
        <v>16</v>
      </c>
      <c r="L17" s="8">
        <f t="shared" si="2"/>
        <v>2.0999999999999992</v>
      </c>
      <c r="M17" s="15"/>
      <c r="N17" s="41">
        <f t="shared" si="0"/>
        <v>40833</v>
      </c>
      <c r="O17" s="17">
        <f t="shared" si="1"/>
        <v>23</v>
      </c>
    </row>
    <row r="18" spans="1:15" ht="16.5" customHeight="1" x14ac:dyDescent="0.2">
      <c r="A18" s="33">
        <v>40834.009745370371</v>
      </c>
      <c r="B18" s="18">
        <v>40834.009745370371</v>
      </c>
      <c r="C18" s="19" t="s">
        <v>32</v>
      </c>
      <c r="D18" s="19" t="s">
        <v>15</v>
      </c>
      <c r="E18" s="20">
        <v>5000</v>
      </c>
      <c r="F18" s="19" t="s">
        <v>2</v>
      </c>
      <c r="G18" s="21">
        <v>1.37782</v>
      </c>
      <c r="H18" s="21">
        <v>1.3786799999999999</v>
      </c>
      <c r="I18" s="21">
        <v>-4.3</v>
      </c>
      <c r="J18" s="21">
        <v>0.13</v>
      </c>
      <c r="K18" s="34" t="s">
        <v>19</v>
      </c>
      <c r="L18" s="8">
        <f t="shared" si="2"/>
        <v>-2.0700000000000007</v>
      </c>
      <c r="M18" s="15"/>
      <c r="N18" s="41">
        <f t="shared" si="0"/>
        <v>40834</v>
      </c>
      <c r="O18" s="17">
        <f t="shared" si="1"/>
        <v>0</v>
      </c>
    </row>
    <row r="19" spans="1:15" ht="16.5" customHeight="1" x14ac:dyDescent="0.2">
      <c r="A19" s="31">
        <v>40834.027708333335</v>
      </c>
      <c r="B19" s="22">
        <v>40834.027708333335</v>
      </c>
      <c r="C19" s="16" t="s">
        <v>33</v>
      </c>
      <c r="D19" s="16" t="s">
        <v>15</v>
      </c>
      <c r="E19" s="23">
        <v>5000</v>
      </c>
      <c r="F19" s="16" t="s">
        <v>2</v>
      </c>
      <c r="G19" s="24">
        <v>1.3775500000000001</v>
      </c>
      <c r="H19" s="24">
        <v>1.3775500000000001</v>
      </c>
      <c r="I19" s="24">
        <v>0</v>
      </c>
      <c r="J19" s="24">
        <v>-0.2</v>
      </c>
      <c r="K19" s="32" t="s">
        <v>16</v>
      </c>
      <c r="L19" s="8">
        <f t="shared" si="2"/>
        <v>-2.2700000000000009</v>
      </c>
      <c r="M19" s="15"/>
      <c r="N19" s="41">
        <f t="shared" si="0"/>
        <v>40834</v>
      </c>
      <c r="O19" s="17">
        <f t="shared" si="1"/>
        <v>0</v>
      </c>
    </row>
    <row r="20" spans="1:15" ht="16.5" customHeight="1" x14ac:dyDescent="0.2">
      <c r="A20" s="33">
        <v>40834.031944444447</v>
      </c>
      <c r="B20" s="18">
        <v>40834.031944444447</v>
      </c>
      <c r="C20" s="19" t="s">
        <v>34</v>
      </c>
      <c r="D20" s="19" t="s">
        <v>18</v>
      </c>
      <c r="E20" s="20">
        <v>2500</v>
      </c>
      <c r="F20" s="19" t="s">
        <v>2</v>
      </c>
      <c r="G20" s="21">
        <v>1.3774500000000001</v>
      </c>
      <c r="H20" s="21">
        <v>1.3775500000000001</v>
      </c>
      <c r="I20" s="21">
        <v>0.25</v>
      </c>
      <c r="J20" s="21">
        <v>-0.1</v>
      </c>
      <c r="K20" s="34" t="s">
        <v>19</v>
      </c>
      <c r="L20" s="8">
        <f t="shared" si="2"/>
        <v>-2.120000000000001</v>
      </c>
      <c r="M20" s="15"/>
      <c r="N20" s="41">
        <f t="shared" si="0"/>
        <v>40834</v>
      </c>
      <c r="O20" s="17">
        <f t="shared" si="1"/>
        <v>0</v>
      </c>
    </row>
    <row r="21" spans="1:15" ht="16.5" customHeight="1" x14ac:dyDescent="0.2">
      <c r="A21" s="31">
        <v>40834.032858796294</v>
      </c>
      <c r="B21" s="22">
        <v>40834.032858796294</v>
      </c>
      <c r="C21" s="16" t="s">
        <v>35</v>
      </c>
      <c r="D21" s="16" t="s">
        <v>18</v>
      </c>
      <c r="E21" s="23">
        <v>2500</v>
      </c>
      <c r="F21" s="16" t="s">
        <v>2</v>
      </c>
      <c r="G21" s="24">
        <v>1.3774500000000001</v>
      </c>
      <c r="H21" s="24">
        <v>1.3775500000000001</v>
      </c>
      <c r="I21" s="24">
        <v>0.25</v>
      </c>
      <c r="J21" s="24">
        <v>7.0000000000000007E-2</v>
      </c>
      <c r="K21" s="32" t="s">
        <v>19</v>
      </c>
      <c r="L21" s="8">
        <f t="shared" si="2"/>
        <v>-1.8000000000000009</v>
      </c>
      <c r="M21" s="15">
        <f>SUM(L2:L21)/P1</f>
        <v>2.3319999999999999</v>
      </c>
      <c r="N21" s="41">
        <f t="shared" si="0"/>
        <v>40834</v>
      </c>
      <c r="O21" s="17">
        <f t="shared" si="1"/>
        <v>0</v>
      </c>
    </row>
    <row r="22" spans="1:15" ht="16.5" customHeight="1" x14ac:dyDescent="0.2">
      <c r="A22" s="33">
        <v>40834.035416666666</v>
      </c>
      <c r="B22" s="18">
        <v>40834.035416666666</v>
      </c>
      <c r="C22" s="19" t="s">
        <v>36</v>
      </c>
      <c r="D22" s="19" t="s">
        <v>15</v>
      </c>
      <c r="E22" s="20">
        <v>5000</v>
      </c>
      <c r="F22" s="19" t="s">
        <v>2</v>
      </c>
      <c r="G22" s="21">
        <v>1.3771100000000001</v>
      </c>
      <c r="H22" s="21">
        <v>1.3771100000000001</v>
      </c>
      <c r="I22" s="21">
        <v>0</v>
      </c>
      <c r="J22" s="21">
        <v>-0.2</v>
      </c>
      <c r="K22" s="34" t="s">
        <v>16</v>
      </c>
      <c r="L22" s="8">
        <f t="shared" si="2"/>
        <v>-2.0000000000000009</v>
      </c>
      <c r="M22" s="15">
        <f t="shared" ref="M22:M53" si="3">($Q$1*(L22-M21))+M21</f>
        <v>1.9194285714285713</v>
      </c>
      <c r="N22" s="41">
        <f t="shared" si="0"/>
        <v>40834</v>
      </c>
      <c r="O22" s="17">
        <f t="shared" si="1"/>
        <v>0</v>
      </c>
    </row>
    <row r="23" spans="1:15" ht="16.5" customHeight="1" x14ac:dyDescent="0.2">
      <c r="A23" s="31">
        <v>40834.039398148147</v>
      </c>
      <c r="B23" s="22">
        <v>40834.039398148147</v>
      </c>
      <c r="C23" s="16" t="s">
        <v>37</v>
      </c>
      <c r="D23" s="16" t="s">
        <v>18</v>
      </c>
      <c r="E23" s="23">
        <v>2500</v>
      </c>
      <c r="F23" s="16" t="s">
        <v>2</v>
      </c>
      <c r="G23" s="24">
        <v>1.3775500000000001</v>
      </c>
      <c r="H23" s="24">
        <v>1.3771100000000001</v>
      </c>
      <c r="I23" s="24">
        <v>-1.1000000000000001</v>
      </c>
      <c r="J23" s="24">
        <v>-0.1</v>
      </c>
      <c r="K23" s="32" t="s">
        <v>19</v>
      </c>
      <c r="L23" s="8">
        <f t="shared" si="2"/>
        <v>-3.2000000000000011</v>
      </c>
      <c r="M23" s="15">
        <f t="shared" si="3"/>
        <v>1.4318639455782312</v>
      </c>
      <c r="N23" s="41">
        <f t="shared" si="0"/>
        <v>40834</v>
      </c>
      <c r="O23" s="17">
        <f t="shared" si="1"/>
        <v>0</v>
      </c>
    </row>
    <row r="24" spans="1:15" ht="16.5" customHeight="1" x14ac:dyDescent="0.2">
      <c r="A24" s="33">
        <v>40834.039398148147</v>
      </c>
      <c r="B24" s="18">
        <v>40834.039398148147</v>
      </c>
      <c r="C24" s="19" t="s">
        <v>38</v>
      </c>
      <c r="D24" s="19" t="s">
        <v>18</v>
      </c>
      <c r="E24" s="20">
        <v>2500</v>
      </c>
      <c r="F24" s="19" t="s">
        <v>2</v>
      </c>
      <c r="G24" s="21">
        <v>1.3775500000000001</v>
      </c>
      <c r="H24" s="21">
        <v>1.3771100000000001</v>
      </c>
      <c r="I24" s="21">
        <v>-1.1000000000000001</v>
      </c>
      <c r="J24" s="21">
        <v>-0.1</v>
      </c>
      <c r="K24" s="34" t="s">
        <v>19</v>
      </c>
      <c r="L24" s="8">
        <f t="shared" si="2"/>
        <v>-4.4000000000000004</v>
      </c>
      <c r="M24" s="15">
        <f t="shared" si="3"/>
        <v>0.87644833171363778</v>
      </c>
      <c r="N24" s="41">
        <f t="shared" si="0"/>
        <v>40834</v>
      </c>
      <c r="O24" s="17">
        <f t="shared" si="1"/>
        <v>0</v>
      </c>
    </row>
    <row r="25" spans="1:15" ht="16.5" customHeight="1" x14ac:dyDescent="0.2">
      <c r="A25" s="31">
        <v>40834.044976851852</v>
      </c>
      <c r="B25" s="22">
        <v>40834.044976851852</v>
      </c>
      <c r="C25" s="16" t="s">
        <v>39</v>
      </c>
      <c r="D25" s="16" t="s">
        <v>18</v>
      </c>
      <c r="E25" s="23">
        <v>5000</v>
      </c>
      <c r="F25" s="16" t="s">
        <v>2</v>
      </c>
      <c r="G25" s="24">
        <v>1.37768</v>
      </c>
      <c r="H25" s="24">
        <v>1.37768</v>
      </c>
      <c r="I25" s="24">
        <v>0</v>
      </c>
      <c r="J25" s="24">
        <v>-0.2</v>
      </c>
      <c r="K25" s="32" t="s">
        <v>16</v>
      </c>
      <c r="L25" s="8">
        <f t="shared" si="2"/>
        <v>-4.6000000000000005</v>
      </c>
      <c r="M25" s="15">
        <f t="shared" si="3"/>
        <v>0.35488182393138656</v>
      </c>
      <c r="N25" s="41">
        <f t="shared" si="0"/>
        <v>40834</v>
      </c>
      <c r="O25" s="17">
        <f t="shared" si="1"/>
        <v>1</v>
      </c>
    </row>
    <row r="26" spans="1:15" ht="16.5" customHeight="1" x14ac:dyDescent="0.2">
      <c r="A26" s="33">
        <v>40834.047534722224</v>
      </c>
      <c r="B26" s="18">
        <v>40834.047534722224</v>
      </c>
      <c r="C26" s="19" t="s">
        <v>40</v>
      </c>
      <c r="D26" s="19" t="s">
        <v>15</v>
      </c>
      <c r="E26" s="20">
        <v>5000</v>
      </c>
      <c r="F26" s="19" t="s">
        <v>2</v>
      </c>
      <c r="G26" s="21">
        <v>1.37748</v>
      </c>
      <c r="H26" s="21">
        <v>1.37768</v>
      </c>
      <c r="I26" s="21">
        <v>-1</v>
      </c>
      <c r="J26" s="21">
        <v>-0.2</v>
      </c>
      <c r="K26" s="34" t="s">
        <v>19</v>
      </c>
      <c r="L26" s="8">
        <f t="shared" si="2"/>
        <v>-5.8000000000000007</v>
      </c>
      <c r="M26" s="15">
        <f t="shared" si="3"/>
        <v>-0.23129739739541222</v>
      </c>
      <c r="N26" s="41">
        <f t="shared" si="0"/>
        <v>40834</v>
      </c>
      <c r="O26" s="17">
        <f t="shared" si="1"/>
        <v>1</v>
      </c>
    </row>
    <row r="27" spans="1:15" ht="16.5" customHeight="1" x14ac:dyDescent="0.2">
      <c r="A27" s="31">
        <v>40834.087430555555</v>
      </c>
      <c r="B27" s="22">
        <v>40834.087430555555</v>
      </c>
      <c r="C27" s="16" t="s">
        <v>41</v>
      </c>
      <c r="D27" s="16" t="s">
        <v>15</v>
      </c>
      <c r="E27" s="23">
        <v>5000</v>
      </c>
      <c r="F27" s="16" t="s">
        <v>2</v>
      </c>
      <c r="G27" s="24">
        <v>1.37683</v>
      </c>
      <c r="H27" s="24">
        <v>1.37683</v>
      </c>
      <c r="I27" s="24">
        <v>0</v>
      </c>
      <c r="J27" s="24">
        <v>-0.2</v>
      </c>
      <c r="K27" s="32" t="s">
        <v>16</v>
      </c>
      <c r="L27" s="8">
        <f t="shared" si="2"/>
        <v>-6.0000000000000009</v>
      </c>
      <c r="M27" s="15">
        <f t="shared" si="3"/>
        <v>-0.78069764526251584</v>
      </c>
      <c r="N27" s="41">
        <f t="shared" si="0"/>
        <v>40834</v>
      </c>
      <c r="O27" s="17">
        <f t="shared" si="1"/>
        <v>2</v>
      </c>
    </row>
    <row r="28" spans="1:15" ht="16.5" customHeight="1" x14ac:dyDescent="0.2">
      <c r="A28" s="33">
        <v>40834.087997685187</v>
      </c>
      <c r="B28" s="18">
        <v>40834.087997685187</v>
      </c>
      <c r="C28" s="19" t="s">
        <v>42</v>
      </c>
      <c r="D28" s="19" t="s">
        <v>18</v>
      </c>
      <c r="E28" s="20">
        <v>2500</v>
      </c>
      <c r="F28" s="19" t="s">
        <v>2</v>
      </c>
      <c r="G28" s="21">
        <v>1.3760300000000001</v>
      </c>
      <c r="H28" s="21">
        <v>1.37683</v>
      </c>
      <c r="I28" s="21">
        <v>2</v>
      </c>
      <c r="J28" s="21">
        <v>7.0000000000000007E-2</v>
      </c>
      <c r="K28" s="34" t="s">
        <v>19</v>
      </c>
      <c r="L28" s="8">
        <f t="shared" si="2"/>
        <v>-3.930000000000001</v>
      </c>
      <c r="M28" s="15">
        <f t="shared" si="3"/>
        <v>-1.0806312028565621</v>
      </c>
      <c r="N28" s="41">
        <f t="shared" si="0"/>
        <v>40834</v>
      </c>
      <c r="O28" s="17">
        <f t="shared" si="1"/>
        <v>2</v>
      </c>
    </row>
    <row r="29" spans="1:15" ht="16.5" customHeight="1" x14ac:dyDescent="0.2">
      <c r="A29" s="31">
        <v>40834.096168981479</v>
      </c>
      <c r="B29" s="22">
        <v>40834.096168981479</v>
      </c>
      <c r="C29" s="16" t="s">
        <v>43</v>
      </c>
      <c r="D29" s="16" t="s">
        <v>18</v>
      </c>
      <c r="E29" s="23">
        <v>2000</v>
      </c>
      <c r="F29" s="16" t="s">
        <v>2</v>
      </c>
      <c r="G29" s="24">
        <v>1.3754</v>
      </c>
      <c r="H29" s="24">
        <v>1.37683</v>
      </c>
      <c r="I29" s="24">
        <v>2.86</v>
      </c>
      <c r="J29" s="24">
        <v>0.05</v>
      </c>
      <c r="K29" s="32" t="s">
        <v>19</v>
      </c>
      <c r="L29" s="8">
        <f t="shared" si="2"/>
        <v>-1.0200000000000011</v>
      </c>
      <c r="M29" s="15">
        <f t="shared" si="3"/>
        <v>-1.0748568025845087</v>
      </c>
      <c r="N29" s="41">
        <f t="shared" si="0"/>
        <v>40834</v>
      </c>
      <c r="O29" s="17">
        <f t="shared" si="1"/>
        <v>2</v>
      </c>
    </row>
    <row r="30" spans="1:15" ht="16.5" customHeight="1" x14ac:dyDescent="0.2">
      <c r="A30" s="33">
        <v>40834.096168981479</v>
      </c>
      <c r="B30" s="18">
        <v>40834.096168981479</v>
      </c>
      <c r="C30" s="19" t="s">
        <v>43</v>
      </c>
      <c r="D30" s="19" t="s">
        <v>18</v>
      </c>
      <c r="E30" s="20">
        <v>500</v>
      </c>
      <c r="F30" s="19" t="s">
        <v>2</v>
      </c>
      <c r="G30" s="21">
        <v>1.3754</v>
      </c>
      <c r="H30" s="21">
        <v>1.37683</v>
      </c>
      <c r="I30" s="21">
        <v>0.72</v>
      </c>
      <c r="J30" s="21">
        <v>0.01</v>
      </c>
      <c r="K30" s="34" t="s">
        <v>19</v>
      </c>
      <c r="L30" s="8">
        <f t="shared" si="2"/>
        <v>-0.29000000000000115</v>
      </c>
      <c r="M30" s="15">
        <f t="shared" si="3"/>
        <v>-1.0001085356716983</v>
      </c>
      <c r="N30" s="41">
        <f t="shared" si="0"/>
        <v>40834</v>
      </c>
      <c r="O30" s="17">
        <f t="shared" si="1"/>
        <v>2</v>
      </c>
    </row>
    <row r="31" spans="1:15" ht="16.5" customHeight="1" x14ac:dyDescent="0.2">
      <c r="A31" s="31">
        <v>40834.159502314818</v>
      </c>
      <c r="B31" s="22">
        <v>40834.159502314818</v>
      </c>
      <c r="C31" s="16" t="s">
        <v>44</v>
      </c>
      <c r="D31" s="16" t="s">
        <v>18</v>
      </c>
      <c r="E31" s="23">
        <v>5000</v>
      </c>
      <c r="F31" s="16" t="s">
        <v>8</v>
      </c>
      <c r="G31" s="24">
        <v>1.0243199999999999</v>
      </c>
      <c r="H31" s="24">
        <v>1</v>
      </c>
      <c r="I31" s="24">
        <v>0</v>
      </c>
      <c r="J31" s="24">
        <v>-0.15</v>
      </c>
      <c r="K31" s="32" t="s">
        <v>16</v>
      </c>
      <c r="L31" s="8">
        <f t="shared" si="2"/>
        <v>-0.44000000000000117</v>
      </c>
      <c r="M31" s="15">
        <f t="shared" si="3"/>
        <v>-0.94676486560772721</v>
      </c>
      <c r="N31" s="41">
        <f t="shared" si="0"/>
        <v>40834</v>
      </c>
      <c r="O31" s="17">
        <f t="shared" si="1"/>
        <v>3</v>
      </c>
    </row>
    <row r="32" spans="1:15" ht="16.5" customHeight="1" x14ac:dyDescent="0.2">
      <c r="A32" s="33">
        <v>40834.161747685182</v>
      </c>
      <c r="B32" s="18">
        <v>40834.161747685182</v>
      </c>
      <c r="C32" s="19" t="s">
        <v>45</v>
      </c>
      <c r="D32" s="19" t="s">
        <v>15</v>
      </c>
      <c r="E32" s="20">
        <v>5000</v>
      </c>
      <c r="F32" s="19" t="s">
        <v>8</v>
      </c>
      <c r="G32" s="21">
        <v>1.02329</v>
      </c>
      <c r="H32" s="21">
        <v>1</v>
      </c>
      <c r="I32" s="21">
        <v>-5.03</v>
      </c>
      <c r="J32" s="21">
        <v>-0.15</v>
      </c>
      <c r="K32" s="34" t="s">
        <v>19</v>
      </c>
      <c r="L32" s="8">
        <f t="shared" si="2"/>
        <v>-5.6200000000000019</v>
      </c>
      <c r="M32" s="15">
        <f t="shared" si="3"/>
        <v>-1.3918348784069914</v>
      </c>
      <c r="N32" s="41">
        <f t="shared" si="0"/>
        <v>40834</v>
      </c>
      <c r="O32" s="17">
        <f t="shared" si="1"/>
        <v>3</v>
      </c>
    </row>
    <row r="33" spans="1:15" ht="16.5" customHeight="1" x14ac:dyDescent="0.2">
      <c r="A33" s="31">
        <v>40834.162175925929</v>
      </c>
      <c r="B33" s="22">
        <v>40834.162175925929</v>
      </c>
      <c r="C33" s="16" t="s">
        <v>46</v>
      </c>
      <c r="D33" s="16" t="s">
        <v>15</v>
      </c>
      <c r="E33" s="23">
        <v>5000</v>
      </c>
      <c r="F33" s="16" t="s">
        <v>8</v>
      </c>
      <c r="G33" s="24">
        <v>1.0229699999999999</v>
      </c>
      <c r="H33" s="24">
        <v>1</v>
      </c>
      <c r="I33" s="24">
        <v>0</v>
      </c>
      <c r="J33" s="24">
        <v>-0.15</v>
      </c>
      <c r="K33" s="32" t="s">
        <v>16</v>
      </c>
      <c r="L33" s="8">
        <f t="shared" si="2"/>
        <v>-5.7700000000000022</v>
      </c>
      <c r="M33" s="15">
        <f t="shared" si="3"/>
        <v>-1.8088029852253733</v>
      </c>
      <c r="N33" s="41">
        <f t="shared" si="0"/>
        <v>40834</v>
      </c>
      <c r="O33" s="17">
        <f t="shared" si="1"/>
        <v>3</v>
      </c>
    </row>
    <row r="34" spans="1:15" ht="16.5" customHeight="1" x14ac:dyDescent="0.2">
      <c r="A34" s="33">
        <v>40834.16547453704</v>
      </c>
      <c r="B34" s="18">
        <v>40834.16547453704</v>
      </c>
      <c r="C34" s="19" t="s">
        <v>47</v>
      </c>
      <c r="D34" s="19" t="s">
        <v>18</v>
      </c>
      <c r="E34" s="20">
        <v>5000</v>
      </c>
      <c r="F34" s="19" t="s">
        <v>8</v>
      </c>
      <c r="G34" s="21">
        <v>1.02338</v>
      </c>
      <c r="H34" s="21">
        <v>1</v>
      </c>
      <c r="I34" s="21">
        <v>-2</v>
      </c>
      <c r="J34" s="21">
        <v>-0.15</v>
      </c>
      <c r="K34" s="34" t="s">
        <v>19</v>
      </c>
      <c r="L34" s="8">
        <f t="shared" si="2"/>
        <v>-7.9200000000000026</v>
      </c>
      <c r="M34" s="15">
        <f t="shared" si="3"/>
        <v>-2.3908217485372427</v>
      </c>
      <c r="N34" s="41">
        <f t="shared" si="0"/>
        <v>40834</v>
      </c>
      <c r="O34" s="17">
        <f t="shared" si="1"/>
        <v>3</v>
      </c>
    </row>
    <row r="35" spans="1:15" ht="16.5" customHeight="1" x14ac:dyDescent="0.2">
      <c r="A35" s="31">
        <v>40834.838333333333</v>
      </c>
      <c r="B35" s="22">
        <v>40834.838333333333</v>
      </c>
      <c r="C35" s="16" t="s">
        <v>48</v>
      </c>
      <c r="D35" s="16" t="s">
        <v>15</v>
      </c>
      <c r="E35" s="23">
        <v>5000</v>
      </c>
      <c r="F35" s="16" t="s">
        <v>2</v>
      </c>
      <c r="G35" s="24">
        <v>1.3728499999999999</v>
      </c>
      <c r="H35" s="24">
        <v>1.3728499999999999</v>
      </c>
      <c r="I35" s="24">
        <v>0</v>
      </c>
      <c r="J35" s="24">
        <v>-0.2</v>
      </c>
      <c r="K35" s="32" t="s">
        <v>16</v>
      </c>
      <c r="L35" s="8">
        <f t="shared" si="2"/>
        <v>-8.1200000000000028</v>
      </c>
      <c r="M35" s="15">
        <f t="shared" si="3"/>
        <v>-2.9364577724860768</v>
      </c>
      <c r="N35" s="41">
        <f t="shared" si="0"/>
        <v>40834</v>
      </c>
      <c r="O35" s="17">
        <f t="shared" si="1"/>
        <v>20</v>
      </c>
    </row>
    <row r="36" spans="1:15" ht="16.5" customHeight="1" x14ac:dyDescent="0.2">
      <c r="A36" s="33">
        <v>40834.848622685182</v>
      </c>
      <c r="B36" s="18">
        <v>40834.848622685182</v>
      </c>
      <c r="C36" s="19" t="s">
        <v>49</v>
      </c>
      <c r="D36" s="19" t="s">
        <v>18</v>
      </c>
      <c r="E36" s="20">
        <v>2500</v>
      </c>
      <c r="F36" s="19" t="s">
        <v>2</v>
      </c>
      <c r="G36" s="21">
        <v>1.37355</v>
      </c>
      <c r="H36" s="21">
        <v>1.3728499999999999</v>
      </c>
      <c r="I36" s="21">
        <v>-1.75</v>
      </c>
      <c r="J36" s="21">
        <v>-0.1</v>
      </c>
      <c r="K36" s="34" t="s">
        <v>19</v>
      </c>
      <c r="L36" s="8">
        <f t="shared" si="2"/>
        <v>-9.9700000000000024</v>
      </c>
      <c r="M36" s="15">
        <f t="shared" si="3"/>
        <v>-3.6063189370112125</v>
      </c>
      <c r="N36" s="41">
        <f t="shared" si="0"/>
        <v>40834</v>
      </c>
      <c r="O36" s="17">
        <f t="shared" si="1"/>
        <v>20</v>
      </c>
    </row>
    <row r="37" spans="1:15" ht="16.5" customHeight="1" x14ac:dyDescent="0.2">
      <c r="A37" s="31">
        <v>40834.848622685182</v>
      </c>
      <c r="B37" s="22">
        <v>40834.848622685182</v>
      </c>
      <c r="C37" s="16" t="s">
        <v>50</v>
      </c>
      <c r="D37" s="16" t="s">
        <v>18</v>
      </c>
      <c r="E37" s="23">
        <v>2500</v>
      </c>
      <c r="F37" s="16" t="s">
        <v>2</v>
      </c>
      <c r="G37" s="24">
        <v>1.37355</v>
      </c>
      <c r="H37" s="24">
        <v>1.3728499999999999</v>
      </c>
      <c r="I37" s="24">
        <v>-1.75</v>
      </c>
      <c r="J37" s="24">
        <v>-0.1</v>
      </c>
      <c r="K37" s="32" t="s">
        <v>19</v>
      </c>
      <c r="L37" s="8">
        <f t="shared" si="2"/>
        <v>-11.820000000000002</v>
      </c>
      <c r="M37" s="15">
        <f t="shared" si="3"/>
        <v>-4.3885742763434781</v>
      </c>
      <c r="N37" s="41">
        <f t="shared" si="0"/>
        <v>40834</v>
      </c>
      <c r="O37" s="17">
        <f t="shared" si="1"/>
        <v>20</v>
      </c>
    </row>
    <row r="38" spans="1:15" ht="16.5" customHeight="1" x14ac:dyDescent="0.2">
      <c r="A38" s="33">
        <v>40834.857719907406</v>
      </c>
      <c r="B38" s="18">
        <v>40834.857719907406</v>
      </c>
      <c r="C38" s="19" t="s">
        <v>51</v>
      </c>
      <c r="D38" s="19" t="s">
        <v>18</v>
      </c>
      <c r="E38" s="20">
        <v>5000</v>
      </c>
      <c r="F38" s="19" t="s">
        <v>2</v>
      </c>
      <c r="G38" s="21">
        <v>1.37375</v>
      </c>
      <c r="H38" s="21">
        <v>1.37375</v>
      </c>
      <c r="I38" s="21">
        <v>0</v>
      </c>
      <c r="J38" s="21">
        <v>-0.2</v>
      </c>
      <c r="K38" s="34" t="s">
        <v>16</v>
      </c>
      <c r="L38" s="8">
        <f t="shared" si="2"/>
        <v>-12.020000000000001</v>
      </c>
      <c r="M38" s="15">
        <f t="shared" si="3"/>
        <v>-5.1153767262155281</v>
      </c>
      <c r="N38" s="41">
        <f t="shared" si="0"/>
        <v>40834</v>
      </c>
      <c r="O38" s="17">
        <f t="shared" si="1"/>
        <v>20</v>
      </c>
    </row>
    <row r="39" spans="1:15" ht="16.5" customHeight="1" x14ac:dyDescent="0.2">
      <c r="A39" s="31">
        <v>40834.859976851854</v>
      </c>
      <c r="B39" s="22">
        <v>40834.859976851854</v>
      </c>
      <c r="C39" s="16" t="s">
        <v>52</v>
      </c>
      <c r="D39" s="16" t="s">
        <v>15</v>
      </c>
      <c r="E39" s="23">
        <v>2500</v>
      </c>
      <c r="F39" s="16" t="s">
        <v>2</v>
      </c>
      <c r="G39" s="24">
        <v>1.3736699999999999</v>
      </c>
      <c r="H39" s="24">
        <v>1.37375</v>
      </c>
      <c r="I39" s="24">
        <v>-0.2</v>
      </c>
      <c r="J39" s="24">
        <v>-0.1</v>
      </c>
      <c r="K39" s="32" t="s">
        <v>19</v>
      </c>
      <c r="L39" s="8">
        <f t="shared" si="2"/>
        <v>-12.32</v>
      </c>
      <c r="M39" s="15">
        <f t="shared" si="3"/>
        <v>-5.8015313237188106</v>
      </c>
      <c r="N39" s="41">
        <f t="shared" si="0"/>
        <v>40834</v>
      </c>
      <c r="O39" s="17">
        <f t="shared" si="1"/>
        <v>20</v>
      </c>
    </row>
    <row r="40" spans="1:15" ht="16.5" customHeight="1" x14ac:dyDescent="0.2">
      <c r="A40" s="33">
        <v>40834.861319444448</v>
      </c>
      <c r="B40" s="18">
        <v>40834.861319444448</v>
      </c>
      <c r="C40" s="19" t="s">
        <v>53</v>
      </c>
      <c r="D40" s="19" t="s">
        <v>15</v>
      </c>
      <c r="E40" s="20">
        <v>2500</v>
      </c>
      <c r="F40" s="19" t="s">
        <v>2</v>
      </c>
      <c r="G40" s="21">
        <v>1.37368</v>
      </c>
      <c r="H40" s="21">
        <v>1.37375</v>
      </c>
      <c r="I40" s="21">
        <v>-0.18</v>
      </c>
      <c r="J40" s="21">
        <v>-0.1</v>
      </c>
      <c r="K40" s="34" t="s">
        <v>19</v>
      </c>
      <c r="L40" s="8">
        <f t="shared" si="2"/>
        <v>-12.6</v>
      </c>
      <c r="M40" s="15">
        <f t="shared" si="3"/>
        <v>-6.4490045309836859</v>
      </c>
      <c r="N40" s="41">
        <f t="shared" si="0"/>
        <v>40834</v>
      </c>
      <c r="O40" s="17">
        <f t="shared" si="1"/>
        <v>20</v>
      </c>
    </row>
    <row r="41" spans="1:15" ht="16.5" customHeight="1" x14ac:dyDescent="0.2">
      <c r="A41" s="31">
        <v>40835.021192129629</v>
      </c>
      <c r="B41" s="22">
        <v>40835.021192129629</v>
      </c>
      <c r="C41" s="16" t="s">
        <v>54</v>
      </c>
      <c r="D41" s="16" t="s">
        <v>18</v>
      </c>
      <c r="E41" s="23">
        <v>5000</v>
      </c>
      <c r="F41" s="16" t="s">
        <v>2</v>
      </c>
      <c r="G41" s="24">
        <v>1.3797600000000001</v>
      </c>
      <c r="H41" s="24">
        <v>1.3797600000000001</v>
      </c>
      <c r="I41" s="24">
        <v>0</v>
      </c>
      <c r="J41" s="24">
        <v>-0.2</v>
      </c>
      <c r="K41" s="32" t="s">
        <v>16</v>
      </c>
      <c r="L41" s="8">
        <f t="shared" si="2"/>
        <v>-12.799999999999999</v>
      </c>
      <c r="M41" s="15">
        <f t="shared" si="3"/>
        <v>-7.0538612423185727</v>
      </c>
      <c r="N41" s="41">
        <f t="shared" si="0"/>
        <v>40835</v>
      </c>
      <c r="O41" s="17">
        <f t="shared" si="1"/>
        <v>0</v>
      </c>
    </row>
    <row r="42" spans="1:15" ht="16.5" customHeight="1" x14ac:dyDescent="0.2">
      <c r="A42" s="33">
        <v>40835.028240740743</v>
      </c>
      <c r="B42" s="18">
        <v>40835.028240740743</v>
      </c>
      <c r="C42" s="19" t="s">
        <v>55</v>
      </c>
      <c r="D42" s="19" t="s">
        <v>15</v>
      </c>
      <c r="E42" s="20">
        <v>2500</v>
      </c>
      <c r="F42" s="19" t="s">
        <v>2</v>
      </c>
      <c r="G42" s="21">
        <v>1.38056</v>
      </c>
      <c r="H42" s="21">
        <v>1.3797600000000001</v>
      </c>
      <c r="I42" s="21">
        <v>2</v>
      </c>
      <c r="J42" s="21">
        <v>7.0000000000000007E-2</v>
      </c>
      <c r="K42" s="34" t="s">
        <v>19</v>
      </c>
      <c r="L42" s="8">
        <f t="shared" si="2"/>
        <v>-10.729999999999999</v>
      </c>
      <c r="M42" s="15">
        <f t="shared" si="3"/>
        <v>-7.4039696954310896</v>
      </c>
      <c r="N42" s="41">
        <f t="shared" si="0"/>
        <v>40835</v>
      </c>
      <c r="O42" s="17">
        <f t="shared" si="1"/>
        <v>0</v>
      </c>
    </row>
    <row r="43" spans="1:15" ht="16.5" customHeight="1" x14ac:dyDescent="0.2">
      <c r="A43" s="31">
        <v>40835.034178240741</v>
      </c>
      <c r="B43" s="22">
        <v>40835.034178240741</v>
      </c>
      <c r="C43" s="16" t="s">
        <v>56</v>
      </c>
      <c r="D43" s="16" t="s">
        <v>15</v>
      </c>
      <c r="E43" s="23">
        <v>2500</v>
      </c>
      <c r="F43" s="16" t="s">
        <v>2</v>
      </c>
      <c r="G43" s="24">
        <v>1.3802300000000001</v>
      </c>
      <c r="H43" s="24">
        <v>1.3797600000000001</v>
      </c>
      <c r="I43" s="24">
        <v>1.18</v>
      </c>
      <c r="J43" s="24">
        <v>-0.1</v>
      </c>
      <c r="K43" s="32" t="s">
        <v>19</v>
      </c>
      <c r="L43" s="8">
        <f t="shared" si="2"/>
        <v>-9.6499999999999986</v>
      </c>
      <c r="M43" s="15">
        <f t="shared" si="3"/>
        <v>-7.6178773434852713</v>
      </c>
      <c r="N43" s="41">
        <f t="shared" si="0"/>
        <v>40835</v>
      </c>
      <c r="O43" s="17">
        <f t="shared" si="1"/>
        <v>0</v>
      </c>
    </row>
    <row r="44" spans="1:15" ht="16.5" customHeight="1" x14ac:dyDescent="0.2">
      <c r="A44" s="33">
        <v>40835.080405092594</v>
      </c>
      <c r="B44" s="18">
        <v>40835.080405092594</v>
      </c>
      <c r="C44" s="19" t="s">
        <v>57</v>
      </c>
      <c r="D44" s="19" t="s">
        <v>18</v>
      </c>
      <c r="E44" s="20">
        <v>5000</v>
      </c>
      <c r="F44" s="19" t="s">
        <v>2</v>
      </c>
      <c r="G44" s="21">
        <v>1.3815</v>
      </c>
      <c r="H44" s="21">
        <v>1.3815</v>
      </c>
      <c r="I44" s="21">
        <v>0</v>
      </c>
      <c r="J44" s="21">
        <v>-0.2</v>
      </c>
      <c r="K44" s="34" t="s">
        <v>16</v>
      </c>
      <c r="L44" s="8">
        <f t="shared" si="2"/>
        <v>-9.8499999999999979</v>
      </c>
      <c r="M44" s="15">
        <f t="shared" si="3"/>
        <v>-7.8304604536295308</v>
      </c>
      <c r="N44" s="41">
        <f t="shared" si="0"/>
        <v>40835</v>
      </c>
      <c r="O44" s="17">
        <f t="shared" si="1"/>
        <v>1</v>
      </c>
    </row>
    <row r="45" spans="1:15" ht="16.5" customHeight="1" x14ac:dyDescent="0.2">
      <c r="A45" s="31">
        <v>40835.081354166665</v>
      </c>
      <c r="B45" s="22">
        <v>40835.081354166665</v>
      </c>
      <c r="C45" s="16" t="s">
        <v>58</v>
      </c>
      <c r="D45" s="16" t="s">
        <v>15</v>
      </c>
      <c r="E45" s="23">
        <v>2500</v>
      </c>
      <c r="F45" s="16" t="s">
        <v>2</v>
      </c>
      <c r="G45" s="24">
        <v>1.38232</v>
      </c>
      <c r="H45" s="24">
        <v>1.3815</v>
      </c>
      <c r="I45" s="24">
        <v>2.0499999999999998</v>
      </c>
      <c r="J45" s="24">
        <v>7.0000000000000007E-2</v>
      </c>
      <c r="K45" s="32" t="s">
        <v>19</v>
      </c>
      <c r="L45" s="8">
        <f t="shared" si="2"/>
        <v>-7.7299999999999978</v>
      </c>
      <c r="M45" s="15">
        <f t="shared" si="3"/>
        <v>-7.8208927913790989</v>
      </c>
      <c r="N45" s="41">
        <f t="shared" si="0"/>
        <v>40835</v>
      </c>
      <c r="O45" s="17">
        <f t="shared" si="1"/>
        <v>1</v>
      </c>
    </row>
    <row r="46" spans="1:15" ht="16.5" customHeight="1" x14ac:dyDescent="0.2">
      <c r="A46" s="33">
        <v>40835.083634259259</v>
      </c>
      <c r="B46" s="18">
        <v>40835.083634259259</v>
      </c>
      <c r="C46" s="19" t="s">
        <v>59</v>
      </c>
      <c r="D46" s="19" t="s">
        <v>15</v>
      </c>
      <c r="E46" s="20">
        <v>2500</v>
      </c>
      <c r="F46" s="19" t="s">
        <v>2</v>
      </c>
      <c r="G46" s="21">
        <v>1.3810899999999999</v>
      </c>
      <c r="H46" s="21">
        <v>1.3815</v>
      </c>
      <c r="I46" s="21">
        <v>-1.03</v>
      </c>
      <c r="J46" s="21">
        <v>-0.1</v>
      </c>
      <c r="K46" s="34" t="s">
        <v>19</v>
      </c>
      <c r="L46" s="8">
        <f t="shared" si="2"/>
        <v>-8.8599999999999977</v>
      </c>
      <c r="M46" s="15">
        <f t="shared" si="3"/>
        <v>-7.9198553826763272</v>
      </c>
      <c r="N46" s="41">
        <f t="shared" si="0"/>
        <v>40835</v>
      </c>
      <c r="O46" s="17">
        <f t="shared" si="1"/>
        <v>2</v>
      </c>
    </row>
    <row r="47" spans="1:15" ht="16.5" customHeight="1" x14ac:dyDescent="0.2">
      <c r="A47" s="31">
        <v>40835.091122685182</v>
      </c>
      <c r="B47" s="22">
        <v>40835.091122685182</v>
      </c>
      <c r="C47" s="16" t="s">
        <v>60</v>
      </c>
      <c r="D47" s="16" t="s">
        <v>18</v>
      </c>
      <c r="E47" s="23">
        <v>5000</v>
      </c>
      <c r="F47" s="16" t="s">
        <v>2</v>
      </c>
      <c r="G47" s="24">
        <v>1.3833500000000001</v>
      </c>
      <c r="H47" s="24">
        <v>1.3833500000000001</v>
      </c>
      <c r="I47" s="24">
        <v>0</v>
      </c>
      <c r="J47" s="24">
        <v>-0.2</v>
      </c>
      <c r="K47" s="32" t="s">
        <v>16</v>
      </c>
      <c r="L47" s="8">
        <f t="shared" si="2"/>
        <v>-9.0599999999999969</v>
      </c>
      <c r="M47" s="15">
        <f t="shared" si="3"/>
        <v>-8.0284405843261997</v>
      </c>
      <c r="N47" s="41">
        <f t="shared" si="0"/>
        <v>40835</v>
      </c>
      <c r="O47" s="17">
        <f t="shared" si="1"/>
        <v>2</v>
      </c>
    </row>
    <row r="48" spans="1:15" ht="16.5" customHeight="1" x14ac:dyDescent="0.2">
      <c r="A48" s="33">
        <v>40835.09202546296</v>
      </c>
      <c r="B48" s="18">
        <v>40835.09202546296</v>
      </c>
      <c r="C48" s="19" t="s">
        <v>61</v>
      </c>
      <c r="D48" s="19" t="s">
        <v>15</v>
      </c>
      <c r="E48" s="20">
        <v>1000</v>
      </c>
      <c r="F48" s="19" t="s">
        <v>2</v>
      </c>
      <c r="G48" s="21">
        <v>1.3835999999999999</v>
      </c>
      <c r="H48" s="21">
        <v>1.3833500000000001</v>
      </c>
      <c r="I48" s="21">
        <v>0.25</v>
      </c>
      <c r="J48" s="21">
        <v>-0.04</v>
      </c>
      <c r="K48" s="34" t="s">
        <v>19</v>
      </c>
      <c r="L48" s="8">
        <f t="shared" si="2"/>
        <v>-8.8499999999999961</v>
      </c>
      <c r="M48" s="15">
        <f t="shared" si="3"/>
        <v>-8.1066843381998943</v>
      </c>
      <c r="N48" s="41">
        <f t="shared" si="0"/>
        <v>40835</v>
      </c>
      <c r="O48" s="17">
        <f t="shared" si="1"/>
        <v>2</v>
      </c>
    </row>
    <row r="49" spans="1:15" ht="16.5" customHeight="1" x14ac:dyDescent="0.2">
      <c r="A49" s="31">
        <v>40835.09202546296</v>
      </c>
      <c r="B49" s="22">
        <v>40835.09202546296</v>
      </c>
      <c r="C49" s="16" t="s">
        <v>61</v>
      </c>
      <c r="D49" s="16" t="s">
        <v>15</v>
      </c>
      <c r="E49" s="23">
        <v>1000</v>
      </c>
      <c r="F49" s="16" t="s">
        <v>2</v>
      </c>
      <c r="G49" s="24">
        <v>1.3835999999999999</v>
      </c>
      <c r="H49" s="24">
        <v>1.3833500000000001</v>
      </c>
      <c r="I49" s="24">
        <v>0.25</v>
      </c>
      <c r="J49" s="24">
        <v>-0.04</v>
      </c>
      <c r="K49" s="32" t="s">
        <v>19</v>
      </c>
      <c r="L49" s="8">
        <f t="shared" si="2"/>
        <v>-8.6399999999999952</v>
      </c>
      <c r="M49" s="15">
        <f t="shared" si="3"/>
        <v>-8.1574763059903805</v>
      </c>
      <c r="N49" s="41">
        <f t="shared" si="0"/>
        <v>40835</v>
      </c>
      <c r="O49" s="17">
        <f t="shared" si="1"/>
        <v>2</v>
      </c>
    </row>
    <row r="50" spans="1:15" ht="16.5" customHeight="1" x14ac:dyDescent="0.2">
      <c r="A50" s="33">
        <v>40835.092222222222</v>
      </c>
      <c r="B50" s="18">
        <v>40835.092222222222</v>
      </c>
      <c r="C50" s="19" t="s">
        <v>62</v>
      </c>
      <c r="D50" s="19" t="s">
        <v>15</v>
      </c>
      <c r="E50" s="20">
        <v>3000</v>
      </c>
      <c r="F50" s="19" t="s">
        <v>2</v>
      </c>
      <c r="G50" s="21">
        <v>1.3833800000000001</v>
      </c>
      <c r="H50" s="21">
        <v>1.3833500000000001</v>
      </c>
      <c r="I50" s="21">
        <v>0.09</v>
      </c>
      <c r="J50" s="21">
        <v>-0.12</v>
      </c>
      <c r="K50" s="34" t="s">
        <v>19</v>
      </c>
      <c r="L50" s="8">
        <f t="shared" si="2"/>
        <v>-8.6699999999999946</v>
      </c>
      <c r="M50" s="15">
        <f t="shared" si="3"/>
        <v>-8.2062880863722487</v>
      </c>
      <c r="N50" s="41">
        <f t="shared" si="0"/>
        <v>40835</v>
      </c>
      <c r="O50" s="17">
        <f t="shared" si="1"/>
        <v>2</v>
      </c>
    </row>
    <row r="51" spans="1:15" ht="16.5" customHeight="1" x14ac:dyDescent="0.2">
      <c r="A51" s="31">
        <v>40835.109351851854</v>
      </c>
      <c r="B51" s="22">
        <v>40835.109351851854</v>
      </c>
      <c r="C51" s="16" t="s">
        <v>63</v>
      </c>
      <c r="D51" s="16" t="s">
        <v>15</v>
      </c>
      <c r="E51" s="23">
        <v>1000</v>
      </c>
      <c r="F51" s="16" t="s">
        <v>2</v>
      </c>
      <c r="G51" s="24">
        <v>1.3811</v>
      </c>
      <c r="H51" s="24">
        <v>1.3811</v>
      </c>
      <c r="I51" s="24">
        <v>0</v>
      </c>
      <c r="J51" s="24">
        <v>-0.04</v>
      </c>
      <c r="K51" s="32" t="s">
        <v>16</v>
      </c>
      <c r="L51" s="8">
        <f t="shared" si="2"/>
        <v>-8.7099999999999937</v>
      </c>
      <c r="M51" s="15">
        <f t="shared" si="3"/>
        <v>-8.2542606495748903</v>
      </c>
      <c r="N51" s="41">
        <f t="shared" si="0"/>
        <v>40835</v>
      </c>
      <c r="O51" s="17">
        <f t="shared" si="1"/>
        <v>2</v>
      </c>
    </row>
    <row r="52" spans="1:15" ht="16.5" customHeight="1" x14ac:dyDescent="0.2">
      <c r="A52" s="33">
        <v>40835.109351851854</v>
      </c>
      <c r="B52" s="18">
        <v>40835.109351851854</v>
      </c>
      <c r="C52" s="19" t="s">
        <v>63</v>
      </c>
      <c r="D52" s="19" t="s">
        <v>15</v>
      </c>
      <c r="E52" s="20">
        <v>4000</v>
      </c>
      <c r="F52" s="19" t="s">
        <v>2</v>
      </c>
      <c r="G52" s="21">
        <v>1.3811</v>
      </c>
      <c r="H52" s="21">
        <v>1.3811</v>
      </c>
      <c r="I52" s="21">
        <v>0</v>
      </c>
      <c r="J52" s="21">
        <v>-0.16</v>
      </c>
      <c r="K52" s="34" t="s">
        <v>16</v>
      </c>
      <c r="L52" s="8">
        <f t="shared" si="2"/>
        <v>-8.8699999999999939</v>
      </c>
      <c r="M52" s="15">
        <f t="shared" si="3"/>
        <v>-8.312902492472519</v>
      </c>
      <c r="N52" s="41">
        <f t="shared" si="0"/>
        <v>40835</v>
      </c>
      <c r="O52" s="17">
        <f t="shared" si="1"/>
        <v>2</v>
      </c>
    </row>
    <row r="53" spans="1:15" ht="16.5" customHeight="1" x14ac:dyDescent="0.2">
      <c r="A53" s="31">
        <v>40835.111898148149</v>
      </c>
      <c r="B53" s="22">
        <v>40835.111898148149</v>
      </c>
      <c r="C53" s="16" t="s">
        <v>64</v>
      </c>
      <c r="D53" s="16" t="s">
        <v>18</v>
      </c>
      <c r="E53" s="23">
        <v>3000</v>
      </c>
      <c r="F53" s="16" t="s">
        <v>2</v>
      </c>
      <c r="G53" s="24">
        <v>1.381</v>
      </c>
      <c r="H53" s="24">
        <v>1.3811</v>
      </c>
      <c r="I53" s="24">
        <v>0.3</v>
      </c>
      <c r="J53" s="24">
        <v>-0.12</v>
      </c>
      <c r="K53" s="32" t="s">
        <v>19</v>
      </c>
      <c r="L53" s="8">
        <f t="shared" si="2"/>
        <v>-8.6899999999999924</v>
      </c>
      <c r="M53" s="15">
        <f t="shared" si="3"/>
        <v>-8.3488165408084694</v>
      </c>
      <c r="N53" s="41">
        <f t="shared" si="0"/>
        <v>40835</v>
      </c>
      <c r="O53" s="17">
        <f t="shared" si="1"/>
        <v>2</v>
      </c>
    </row>
    <row r="54" spans="1:15" ht="16.5" customHeight="1" x14ac:dyDescent="0.2">
      <c r="A54" s="33">
        <v>40835.111909722225</v>
      </c>
      <c r="B54" s="18">
        <v>40835.111909722225</v>
      </c>
      <c r="C54" s="19" t="s">
        <v>64</v>
      </c>
      <c r="D54" s="19" t="s">
        <v>18</v>
      </c>
      <c r="E54" s="20">
        <v>2000</v>
      </c>
      <c r="F54" s="19" t="s">
        <v>2</v>
      </c>
      <c r="G54" s="21">
        <v>1.38103</v>
      </c>
      <c r="H54" s="21">
        <v>1.3811</v>
      </c>
      <c r="I54" s="21">
        <v>0.14000000000000001</v>
      </c>
      <c r="J54" s="21">
        <v>-0.08</v>
      </c>
      <c r="K54" s="34" t="s">
        <v>19</v>
      </c>
      <c r="L54" s="8">
        <f t="shared" si="2"/>
        <v>-8.6299999999999919</v>
      </c>
      <c r="M54" s="15">
        <f t="shared" ref="M54:M85" si="4">($Q$1*(L54-M53))+M53</f>
        <v>-8.3755959178743282</v>
      </c>
      <c r="N54" s="41">
        <f t="shared" si="0"/>
        <v>40835</v>
      </c>
      <c r="O54" s="17">
        <f t="shared" si="1"/>
        <v>2</v>
      </c>
    </row>
    <row r="55" spans="1:15" ht="16.5" customHeight="1" x14ac:dyDescent="0.2">
      <c r="A55" s="31">
        <v>40835.125069444446</v>
      </c>
      <c r="B55" s="22">
        <v>40835.125069444446</v>
      </c>
      <c r="C55" s="16" t="s">
        <v>65</v>
      </c>
      <c r="D55" s="16" t="s">
        <v>15</v>
      </c>
      <c r="E55" s="23">
        <v>5000</v>
      </c>
      <c r="F55" s="16" t="s">
        <v>2</v>
      </c>
      <c r="G55" s="24">
        <v>1.3794200000000001</v>
      </c>
      <c r="H55" s="24">
        <v>1.3794200000000001</v>
      </c>
      <c r="I55" s="24">
        <v>0</v>
      </c>
      <c r="J55" s="24">
        <v>-0.2</v>
      </c>
      <c r="K55" s="32" t="s">
        <v>16</v>
      </c>
      <c r="L55" s="8">
        <f t="shared" si="2"/>
        <v>-8.8299999999999912</v>
      </c>
      <c r="M55" s="15">
        <f t="shared" si="4"/>
        <v>-8.4188724971243918</v>
      </c>
      <c r="N55" s="41">
        <f t="shared" si="0"/>
        <v>40835</v>
      </c>
      <c r="O55" s="17">
        <f t="shared" si="1"/>
        <v>3</v>
      </c>
    </row>
    <row r="56" spans="1:15" ht="16.5" customHeight="1" x14ac:dyDescent="0.2">
      <c r="A56" s="33">
        <v>40835.142754629633</v>
      </c>
      <c r="B56" s="18">
        <v>40835.142754629633</v>
      </c>
      <c r="C56" s="19" t="s">
        <v>66</v>
      </c>
      <c r="D56" s="19" t="s">
        <v>18</v>
      </c>
      <c r="E56" s="20">
        <v>2500</v>
      </c>
      <c r="F56" s="19" t="s">
        <v>2</v>
      </c>
      <c r="G56" s="21">
        <v>1.38035</v>
      </c>
      <c r="H56" s="21">
        <v>1.3794200000000001</v>
      </c>
      <c r="I56" s="21">
        <v>-2.33</v>
      </c>
      <c r="J56" s="21">
        <v>-0.1</v>
      </c>
      <c r="K56" s="34" t="s">
        <v>19</v>
      </c>
      <c r="L56" s="8">
        <f t="shared" si="2"/>
        <v>-11.259999999999991</v>
      </c>
      <c r="M56" s="15">
        <f t="shared" si="4"/>
        <v>-8.6894560688268303</v>
      </c>
      <c r="N56" s="41">
        <f t="shared" si="0"/>
        <v>40835</v>
      </c>
      <c r="O56" s="17">
        <f t="shared" si="1"/>
        <v>3</v>
      </c>
    </row>
    <row r="57" spans="1:15" ht="16.5" customHeight="1" x14ac:dyDescent="0.2">
      <c r="A57" s="31">
        <v>40835.142847222225</v>
      </c>
      <c r="B57" s="22">
        <v>40835.142847222225</v>
      </c>
      <c r="C57" s="16" t="s">
        <v>67</v>
      </c>
      <c r="D57" s="16" t="s">
        <v>18</v>
      </c>
      <c r="E57" s="23">
        <v>2500</v>
      </c>
      <c r="F57" s="16" t="s">
        <v>2</v>
      </c>
      <c r="G57" s="24">
        <v>1.3804099999999999</v>
      </c>
      <c r="H57" s="24">
        <v>1.3794200000000001</v>
      </c>
      <c r="I57" s="24">
        <v>-2.48</v>
      </c>
      <c r="J57" s="24">
        <v>-0.1</v>
      </c>
      <c r="K57" s="32" t="s">
        <v>19</v>
      </c>
      <c r="L57" s="8">
        <f t="shared" si="2"/>
        <v>-13.839999999999991</v>
      </c>
      <c r="M57" s="15">
        <f t="shared" si="4"/>
        <v>-9.1799840622718936</v>
      </c>
      <c r="N57" s="41">
        <f t="shared" si="0"/>
        <v>40835</v>
      </c>
      <c r="O57" s="17">
        <f t="shared" si="1"/>
        <v>3</v>
      </c>
    </row>
    <row r="58" spans="1:15" ht="16.5" customHeight="1" x14ac:dyDescent="0.2">
      <c r="A58" s="33">
        <v>40835.14403935185</v>
      </c>
      <c r="B58" s="18">
        <v>40835.14403935185</v>
      </c>
      <c r="C58" s="19" t="s">
        <v>68</v>
      </c>
      <c r="D58" s="19" t="s">
        <v>18</v>
      </c>
      <c r="E58" s="20">
        <v>5000</v>
      </c>
      <c r="F58" s="19" t="s">
        <v>2</v>
      </c>
      <c r="G58" s="21">
        <v>1.3807499999999999</v>
      </c>
      <c r="H58" s="21">
        <v>1.3807499999999999</v>
      </c>
      <c r="I58" s="21">
        <v>0</v>
      </c>
      <c r="J58" s="21">
        <v>-0.2</v>
      </c>
      <c r="K58" s="34" t="s">
        <v>16</v>
      </c>
      <c r="L58" s="8">
        <f t="shared" si="2"/>
        <v>-14.03999999999999</v>
      </c>
      <c r="M58" s="15">
        <f t="shared" si="4"/>
        <v>-9.6428427230079024</v>
      </c>
      <c r="N58" s="41">
        <f t="shared" si="0"/>
        <v>40835</v>
      </c>
      <c r="O58" s="17">
        <f t="shared" si="1"/>
        <v>3</v>
      </c>
    </row>
    <row r="59" spans="1:15" ht="16.5" customHeight="1" x14ac:dyDescent="0.2">
      <c r="A59" s="31">
        <v>40835.145972222221</v>
      </c>
      <c r="B59" s="22">
        <v>40835.145972222221</v>
      </c>
      <c r="C59" s="16" t="s">
        <v>69</v>
      </c>
      <c r="D59" s="16" t="s">
        <v>15</v>
      </c>
      <c r="E59" s="23">
        <v>2500</v>
      </c>
      <c r="F59" s="16" t="s">
        <v>2</v>
      </c>
      <c r="G59" s="24">
        <v>1.38164</v>
      </c>
      <c r="H59" s="24">
        <v>1.3807499999999999</v>
      </c>
      <c r="I59" s="24">
        <v>2.23</v>
      </c>
      <c r="J59" s="24">
        <v>7.0000000000000007E-2</v>
      </c>
      <c r="K59" s="32" t="s">
        <v>19</v>
      </c>
      <c r="L59" s="8">
        <f t="shared" si="2"/>
        <v>-11.73999999999999</v>
      </c>
      <c r="M59" s="15">
        <f t="shared" si="4"/>
        <v>-9.8425719874833391</v>
      </c>
      <c r="N59" s="41">
        <f t="shared" si="0"/>
        <v>40835</v>
      </c>
      <c r="O59" s="17">
        <f t="shared" si="1"/>
        <v>3</v>
      </c>
    </row>
    <row r="60" spans="1:15" ht="16.5" customHeight="1" x14ac:dyDescent="0.2">
      <c r="A60" s="33">
        <v>40835.146921296298</v>
      </c>
      <c r="B60" s="18">
        <v>40835.146921296298</v>
      </c>
      <c r="C60" s="19" t="s">
        <v>70</v>
      </c>
      <c r="D60" s="19" t="s">
        <v>15</v>
      </c>
      <c r="E60" s="20">
        <v>2500</v>
      </c>
      <c r="F60" s="19" t="s">
        <v>2</v>
      </c>
      <c r="G60" s="21">
        <v>1.3812</v>
      </c>
      <c r="H60" s="21">
        <v>1.3807499999999999</v>
      </c>
      <c r="I60" s="21">
        <v>1.1299999999999999</v>
      </c>
      <c r="J60" s="21">
        <v>-0.1</v>
      </c>
      <c r="K60" s="34" t="s">
        <v>19</v>
      </c>
      <c r="L60" s="8">
        <f t="shared" si="2"/>
        <v>-10.709999999999988</v>
      </c>
      <c r="M60" s="15">
        <f t="shared" si="4"/>
        <v>-9.9251841791515911</v>
      </c>
      <c r="N60" s="41">
        <f t="shared" si="0"/>
        <v>40835</v>
      </c>
      <c r="O60" s="17">
        <f t="shared" si="1"/>
        <v>3</v>
      </c>
    </row>
    <row r="61" spans="1:15" ht="16.5" customHeight="1" x14ac:dyDescent="0.2">
      <c r="A61" s="31">
        <v>40835.156875000001</v>
      </c>
      <c r="B61" s="22">
        <v>40835.156875000001</v>
      </c>
      <c r="C61" s="16" t="s">
        <v>71</v>
      </c>
      <c r="D61" s="16" t="s">
        <v>18</v>
      </c>
      <c r="E61" s="23">
        <v>5000</v>
      </c>
      <c r="F61" s="16" t="s">
        <v>2</v>
      </c>
      <c r="G61" s="24">
        <v>1.38161</v>
      </c>
      <c r="H61" s="24">
        <v>1.38161</v>
      </c>
      <c r="I61" s="24">
        <v>0</v>
      </c>
      <c r="J61" s="24">
        <v>-0.2</v>
      </c>
      <c r="K61" s="32" t="s">
        <v>16</v>
      </c>
      <c r="L61" s="8">
        <f t="shared" si="2"/>
        <v>-10.909999999999988</v>
      </c>
      <c r="M61" s="15">
        <f t="shared" si="4"/>
        <v>-10.018976162089533</v>
      </c>
      <c r="N61" s="41">
        <f t="shared" si="0"/>
        <v>40835</v>
      </c>
      <c r="O61" s="17">
        <f t="shared" si="1"/>
        <v>3</v>
      </c>
    </row>
    <row r="62" spans="1:15" ht="16.5" customHeight="1" x14ac:dyDescent="0.2">
      <c r="A62" s="33">
        <v>40835.158692129633</v>
      </c>
      <c r="B62" s="18">
        <v>40835.158692129633</v>
      </c>
      <c r="C62" s="19" t="s">
        <v>72</v>
      </c>
      <c r="D62" s="19" t="s">
        <v>15</v>
      </c>
      <c r="E62" s="20">
        <v>2500</v>
      </c>
      <c r="F62" s="19" t="s">
        <v>2</v>
      </c>
      <c r="G62" s="21">
        <v>1.3817299999999999</v>
      </c>
      <c r="H62" s="21">
        <v>1.38161</v>
      </c>
      <c r="I62" s="21">
        <v>0.3</v>
      </c>
      <c r="J62" s="21">
        <v>-0.1</v>
      </c>
      <c r="K62" s="34" t="s">
        <v>19</v>
      </c>
      <c r="L62" s="8">
        <f t="shared" si="2"/>
        <v>-10.709999999999987</v>
      </c>
      <c r="M62" s="15">
        <f t="shared" si="4"/>
        <v>-10.084787956176243</v>
      </c>
      <c r="N62" s="41">
        <f t="shared" si="0"/>
        <v>40835</v>
      </c>
      <c r="O62" s="17">
        <f t="shared" si="1"/>
        <v>3</v>
      </c>
    </row>
    <row r="63" spans="1:15" ht="16.5" customHeight="1" x14ac:dyDescent="0.2">
      <c r="A63" s="31">
        <v>40835.158715277779</v>
      </c>
      <c r="B63" s="22">
        <v>40835.158715277779</v>
      </c>
      <c r="C63" s="16" t="s">
        <v>73</v>
      </c>
      <c r="D63" s="16" t="s">
        <v>15</v>
      </c>
      <c r="E63" s="23">
        <v>2500</v>
      </c>
      <c r="F63" s="16" t="s">
        <v>2</v>
      </c>
      <c r="G63" s="24">
        <v>1.3817299999999999</v>
      </c>
      <c r="H63" s="24">
        <v>1.38161</v>
      </c>
      <c r="I63" s="24">
        <v>0.3</v>
      </c>
      <c r="J63" s="24">
        <v>-0.1</v>
      </c>
      <c r="K63" s="32" t="s">
        <v>19</v>
      </c>
      <c r="L63" s="8">
        <f t="shared" si="2"/>
        <v>-10.509999999999986</v>
      </c>
      <c r="M63" s="15">
        <f t="shared" si="4"/>
        <v>-10.125284341302313</v>
      </c>
      <c r="N63" s="41">
        <f t="shared" si="0"/>
        <v>40835</v>
      </c>
      <c r="O63" s="17">
        <f t="shared" si="1"/>
        <v>3</v>
      </c>
    </row>
    <row r="64" spans="1:15" ht="16.5" customHeight="1" x14ac:dyDescent="0.2">
      <c r="A64" s="33">
        <v>40835.824178240742</v>
      </c>
      <c r="B64" s="18">
        <v>40835.824178240742</v>
      </c>
      <c r="C64" s="19" t="s">
        <v>74</v>
      </c>
      <c r="D64" s="19" t="s">
        <v>18</v>
      </c>
      <c r="E64" s="20">
        <v>5000</v>
      </c>
      <c r="F64" s="19" t="s">
        <v>2</v>
      </c>
      <c r="G64" s="21">
        <v>1.37727</v>
      </c>
      <c r="H64" s="21">
        <v>1.37727</v>
      </c>
      <c r="I64" s="21">
        <v>0</v>
      </c>
      <c r="J64" s="21">
        <v>-0.2</v>
      </c>
      <c r="K64" s="34" t="s">
        <v>16</v>
      </c>
      <c r="L64" s="8">
        <f t="shared" si="2"/>
        <v>-10.709999999999985</v>
      </c>
      <c r="M64" s="15">
        <f t="shared" si="4"/>
        <v>-10.180971546892568</v>
      </c>
      <c r="N64" s="41">
        <f t="shared" si="0"/>
        <v>40835</v>
      </c>
      <c r="O64" s="17">
        <f t="shared" si="1"/>
        <v>19</v>
      </c>
    </row>
    <row r="65" spans="1:15" ht="16.5" customHeight="1" x14ac:dyDescent="0.2">
      <c r="A65" s="31">
        <v>40835.826192129629</v>
      </c>
      <c r="B65" s="22">
        <v>40835.826192129629</v>
      </c>
      <c r="C65" s="16" t="s">
        <v>75</v>
      </c>
      <c r="D65" s="16" t="s">
        <v>15</v>
      </c>
      <c r="E65" s="23">
        <v>2500</v>
      </c>
      <c r="F65" s="16" t="s">
        <v>2</v>
      </c>
      <c r="G65" s="24">
        <v>1.37731</v>
      </c>
      <c r="H65" s="24">
        <v>1.37727</v>
      </c>
      <c r="I65" s="24">
        <v>0.1</v>
      </c>
      <c r="J65" s="24">
        <v>-0.1</v>
      </c>
      <c r="K65" s="32" t="s">
        <v>19</v>
      </c>
      <c r="L65" s="8">
        <f t="shared" si="2"/>
        <v>-10.709999999999985</v>
      </c>
      <c r="M65" s="15">
        <f t="shared" si="4"/>
        <v>-10.231355209093275</v>
      </c>
      <c r="N65" s="41">
        <f t="shared" si="0"/>
        <v>40835</v>
      </c>
      <c r="O65" s="17">
        <f t="shared" si="1"/>
        <v>19</v>
      </c>
    </row>
    <row r="66" spans="1:15" ht="16.5" customHeight="1" x14ac:dyDescent="0.2">
      <c r="A66" s="33">
        <v>40835.829814814817</v>
      </c>
      <c r="B66" s="18">
        <v>40835.829814814817</v>
      </c>
      <c r="C66" s="19" t="s">
        <v>76</v>
      </c>
      <c r="D66" s="19" t="s">
        <v>15</v>
      </c>
      <c r="E66" s="20">
        <v>2500</v>
      </c>
      <c r="F66" s="19" t="s">
        <v>2</v>
      </c>
      <c r="G66" s="21">
        <v>1.3767199999999999</v>
      </c>
      <c r="H66" s="21">
        <v>1.37727</v>
      </c>
      <c r="I66" s="21">
        <v>-1.38</v>
      </c>
      <c r="J66" s="21">
        <v>-0.1</v>
      </c>
      <c r="K66" s="34" t="s">
        <v>19</v>
      </c>
      <c r="L66" s="8">
        <f t="shared" si="2"/>
        <v>-12.189999999999985</v>
      </c>
      <c r="M66" s="15">
        <f t="shared" si="4"/>
        <v>-10.417892808227247</v>
      </c>
      <c r="N66" s="41">
        <f t="shared" si="0"/>
        <v>40835</v>
      </c>
      <c r="O66" s="17">
        <f t="shared" si="1"/>
        <v>19</v>
      </c>
    </row>
    <row r="67" spans="1:15" ht="16.5" customHeight="1" x14ac:dyDescent="0.2">
      <c r="A67" s="31">
        <v>40835.837002314816</v>
      </c>
      <c r="B67" s="22">
        <v>40835.837002314816</v>
      </c>
      <c r="C67" s="16" t="s">
        <v>77</v>
      </c>
      <c r="D67" s="16" t="s">
        <v>18</v>
      </c>
      <c r="E67" s="23">
        <v>2000</v>
      </c>
      <c r="F67" s="16" t="s">
        <v>2</v>
      </c>
      <c r="G67" s="24">
        <v>1.3773</v>
      </c>
      <c r="H67" s="24">
        <v>1.3773</v>
      </c>
      <c r="I67" s="24">
        <v>0</v>
      </c>
      <c r="J67" s="24">
        <v>-0.08</v>
      </c>
      <c r="K67" s="32" t="s">
        <v>16</v>
      </c>
      <c r="L67" s="8">
        <f t="shared" si="2"/>
        <v>-12.269999999999985</v>
      </c>
      <c r="M67" s="15">
        <f t="shared" si="4"/>
        <v>-10.59428396934846</v>
      </c>
      <c r="N67" s="41">
        <f t="shared" ref="N67:N130" si="5">INT(A67)</f>
        <v>40835</v>
      </c>
      <c r="O67" s="17">
        <f t="shared" ref="O67:O130" si="6">HOUR(A67)</f>
        <v>20</v>
      </c>
    </row>
    <row r="68" spans="1:15" ht="16.5" customHeight="1" x14ac:dyDescent="0.2">
      <c r="A68" s="33">
        <v>40835.837013888886</v>
      </c>
      <c r="B68" s="18">
        <v>40835.837013888886</v>
      </c>
      <c r="C68" s="19" t="s">
        <v>77</v>
      </c>
      <c r="D68" s="19" t="s">
        <v>18</v>
      </c>
      <c r="E68" s="20">
        <v>3000</v>
      </c>
      <c r="F68" s="19" t="s">
        <v>2</v>
      </c>
      <c r="G68" s="21">
        <v>1.3773599999999999</v>
      </c>
      <c r="H68" s="21">
        <v>1.3773599999999999</v>
      </c>
      <c r="I68" s="21">
        <v>0</v>
      </c>
      <c r="J68" s="21">
        <v>-0.12</v>
      </c>
      <c r="K68" s="34" t="s">
        <v>16</v>
      </c>
      <c r="L68" s="8">
        <f t="shared" ref="L68:L119" si="7">L67+I68+J68</f>
        <v>-12.389999999999985</v>
      </c>
      <c r="M68" s="15">
        <f t="shared" si="4"/>
        <v>-10.765304543696224</v>
      </c>
      <c r="N68" s="41">
        <f t="shared" si="5"/>
        <v>40835</v>
      </c>
      <c r="O68" s="17">
        <f t="shared" si="6"/>
        <v>20</v>
      </c>
    </row>
    <row r="69" spans="1:15" ht="16.5" customHeight="1" x14ac:dyDescent="0.2">
      <c r="A69" s="31">
        <v>40835.843969907408</v>
      </c>
      <c r="B69" s="22">
        <v>40835.843969907408</v>
      </c>
      <c r="C69" s="16" t="s">
        <v>78</v>
      </c>
      <c r="D69" s="16" t="s">
        <v>15</v>
      </c>
      <c r="E69" s="23">
        <v>5000</v>
      </c>
      <c r="F69" s="16" t="s">
        <v>2</v>
      </c>
      <c r="G69" s="24">
        <v>1.3775999999999999</v>
      </c>
      <c r="H69" s="24">
        <v>1.3773359999999999</v>
      </c>
      <c r="I69" s="24">
        <v>1.32</v>
      </c>
      <c r="J69" s="24">
        <v>-0.2</v>
      </c>
      <c r="K69" s="32" t="s">
        <v>19</v>
      </c>
      <c r="L69" s="8">
        <f t="shared" si="7"/>
        <v>-11.269999999999984</v>
      </c>
      <c r="M69" s="15">
        <f t="shared" si="4"/>
        <v>-10.813370777629915</v>
      </c>
      <c r="N69" s="41">
        <f t="shared" si="5"/>
        <v>40835</v>
      </c>
      <c r="O69" s="17">
        <f t="shared" si="6"/>
        <v>20</v>
      </c>
    </row>
    <row r="70" spans="1:15" ht="16.5" customHeight="1" x14ac:dyDescent="0.2">
      <c r="A70" s="33">
        <v>40836.007789351854</v>
      </c>
      <c r="B70" s="18">
        <v>40836.007789351854</v>
      </c>
      <c r="C70" s="19" t="s">
        <v>79</v>
      </c>
      <c r="D70" s="19" t="s">
        <v>18</v>
      </c>
      <c r="E70" s="20">
        <v>5000</v>
      </c>
      <c r="F70" s="19" t="s">
        <v>2</v>
      </c>
      <c r="G70" s="21">
        <v>1.3729199999999999</v>
      </c>
      <c r="H70" s="21">
        <v>1.3729199999999999</v>
      </c>
      <c r="I70" s="21">
        <v>0</v>
      </c>
      <c r="J70" s="21">
        <v>-0.2</v>
      </c>
      <c r="K70" s="34" t="s">
        <v>16</v>
      </c>
      <c r="L70" s="8">
        <f t="shared" si="7"/>
        <v>-11.469999999999983</v>
      </c>
      <c r="M70" s="15">
        <f t="shared" si="4"/>
        <v>-10.875906894046112</v>
      </c>
      <c r="N70" s="41">
        <f t="shared" si="5"/>
        <v>40836</v>
      </c>
      <c r="O70" s="17">
        <f t="shared" si="6"/>
        <v>0</v>
      </c>
    </row>
    <row r="71" spans="1:15" ht="16.5" customHeight="1" x14ac:dyDescent="0.2">
      <c r="A71" s="31">
        <v>40836.011145833334</v>
      </c>
      <c r="B71" s="22">
        <v>40836.011145833334</v>
      </c>
      <c r="C71" s="16" t="s">
        <v>80</v>
      </c>
      <c r="D71" s="16" t="s">
        <v>15</v>
      </c>
      <c r="E71" s="23">
        <v>1000</v>
      </c>
      <c r="F71" s="16" t="s">
        <v>2</v>
      </c>
      <c r="G71" s="24">
        <v>1.37252</v>
      </c>
      <c r="H71" s="24">
        <v>1.3729199999999999</v>
      </c>
      <c r="I71" s="24">
        <v>-0.4</v>
      </c>
      <c r="J71" s="24">
        <v>-0.04</v>
      </c>
      <c r="K71" s="32" t="s">
        <v>19</v>
      </c>
      <c r="L71" s="8">
        <f t="shared" si="7"/>
        <v>-11.909999999999982</v>
      </c>
      <c r="M71" s="15">
        <f t="shared" si="4"/>
        <v>-10.974391951756004</v>
      </c>
      <c r="N71" s="41">
        <f t="shared" si="5"/>
        <v>40836</v>
      </c>
      <c r="O71" s="17">
        <f t="shared" si="6"/>
        <v>0</v>
      </c>
    </row>
    <row r="72" spans="1:15" ht="16.5" customHeight="1" x14ac:dyDescent="0.2">
      <c r="A72" s="33">
        <v>40836.011157407411</v>
      </c>
      <c r="B72" s="18">
        <v>40836.011157407411</v>
      </c>
      <c r="C72" s="19" t="s">
        <v>80</v>
      </c>
      <c r="D72" s="19" t="s">
        <v>15</v>
      </c>
      <c r="E72" s="20">
        <v>4000</v>
      </c>
      <c r="F72" s="19" t="s">
        <v>2</v>
      </c>
      <c r="G72" s="21">
        <v>1.37253</v>
      </c>
      <c r="H72" s="21">
        <v>1.3729199999999999</v>
      </c>
      <c r="I72" s="21">
        <v>-1.56</v>
      </c>
      <c r="J72" s="21">
        <v>-0.16</v>
      </c>
      <c r="K72" s="34" t="s">
        <v>19</v>
      </c>
      <c r="L72" s="8">
        <f t="shared" si="7"/>
        <v>-13.629999999999983</v>
      </c>
      <c r="M72" s="15">
        <f t="shared" si="4"/>
        <v>-11.227307003969717</v>
      </c>
      <c r="N72" s="41">
        <f t="shared" si="5"/>
        <v>40836</v>
      </c>
      <c r="O72" s="17">
        <f t="shared" si="6"/>
        <v>0</v>
      </c>
    </row>
    <row r="73" spans="1:15" ht="16.5" customHeight="1" x14ac:dyDescent="0.2">
      <c r="A73" s="31">
        <v>40836.012291666666</v>
      </c>
      <c r="B73" s="22">
        <v>40836.012291666666</v>
      </c>
      <c r="C73" s="16" t="s">
        <v>81</v>
      </c>
      <c r="D73" s="16" t="s">
        <v>15</v>
      </c>
      <c r="E73" s="23">
        <v>5000</v>
      </c>
      <c r="F73" s="16" t="s">
        <v>2</v>
      </c>
      <c r="G73" s="24">
        <v>1.3723799999999999</v>
      </c>
      <c r="H73" s="24">
        <v>1.3723799999999999</v>
      </c>
      <c r="I73" s="24">
        <v>0</v>
      </c>
      <c r="J73" s="24">
        <v>-0.2</v>
      </c>
      <c r="K73" s="32" t="s">
        <v>16</v>
      </c>
      <c r="L73" s="8">
        <f t="shared" si="7"/>
        <v>-13.829999999999982</v>
      </c>
      <c r="M73" s="15">
        <f t="shared" si="4"/>
        <v>-11.47518252740117</v>
      </c>
      <c r="N73" s="41">
        <f t="shared" si="5"/>
        <v>40836</v>
      </c>
      <c r="O73" s="17">
        <f t="shared" si="6"/>
        <v>0</v>
      </c>
    </row>
    <row r="74" spans="1:15" ht="16.5" customHeight="1" x14ac:dyDescent="0.2">
      <c r="A74" s="33">
        <v>40836.021041666667</v>
      </c>
      <c r="B74" s="18">
        <v>40836.021041666667</v>
      </c>
      <c r="C74" s="19" t="s">
        <v>82</v>
      </c>
      <c r="D74" s="19" t="s">
        <v>18</v>
      </c>
      <c r="E74" s="20">
        <v>2500</v>
      </c>
      <c r="F74" s="19" t="s">
        <v>2</v>
      </c>
      <c r="G74" s="21">
        <v>1.3720300000000001</v>
      </c>
      <c r="H74" s="21">
        <v>1.3723799999999999</v>
      </c>
      <c r="I74" s="21">
        <v>0.88</v>
      </c>
      <c r="J74" s="21">
        <v>7.0000000000000007E-2</v>
      </c>
      <c r="K74" s="34" t="s">
        <v>19</v>
      </c>
      <c r="L74" s="8">
        <f t="shared" si="7"/>
        <v>-12.879999999999981</v>
      </c>
      <c r="M74" s="15">
        <f t="shared" si="4"/>
        <v>-11.608974667648676</v>
      </c>
      <c r="N74" s="41">
        <f t="shared" si="5"/>
        <v>40836</v>
      </c>
      <c r="O74" s="17">
        <f t="shared" si="6"/>
        <v>0</v>
      </c>
    </row>
    <row r="75" spans="1:15" ht="16.5" customHeight="1" x14ac:dyDescent="0.2">
      <c r="A75" s="31">
        <v>40836.028055555558</v>
      </c>
      <c r="B75" s="22">
        <v>40836.028055555558</v>
      </c>
      <c r="C75" s="16" t="s">
        <v>83</v>
      </c>
      <c r="D75" s="16" t="s">
        <v>18</v>
      </c>
      <c r="E75" s="23">
        <v>2500</v>
      </c>
      <c r="F75" s="16" t="s">
        <v>2</v>
      </c>
      <c r="G75" s="24">
        <v>1.37219</v>
      </c>
      <c r="H75" s="24">
        <v>1.3723799999999999</v>
      </c>
      <c r="I75" s="24">
        <v>0.48</v>
      </c>
      <c r="J75" s="24">
        <v>7.0000000000000007E-2</v>
      </c>
      <c r="K75" s="32" t="s">
        <v>19</v>
      </c>
      <c r="L75" s="8">
        <f t="shared" si="7"/>
        <v>-12.329999999999981</v>
      </c>
      <c r="M75" s="15">
        <f t="shared" si="4"/>
        <v>-11.677643746920229</v>
      </c>
      <c r="N75" s="41">
        <f t="shared" si="5"/>
        <v>40836</v>
      </c>
      <c r="O75" s="17">
        <f t="shared" si="6"/>
        <v>0</v>
      </c>
    </row>
    <row r="76" spans="1:15" ht="16.5" customHeight="1" x14ac:dyDescent="0.2">
      <c r="A76" s="33">
        <v>40836.037118055552</v>
      </c>
      <c r="B76" s="18">
        <v>40836.037118055552</v>
      </c>
      <c r="C76" s="19" t="s">
        <v>84</v>
      </c>
      <c r="D76" s="19" t="s">
        <v>15</v>
      </c>
      <c r="E76" s="20">
        <v>5000</v>
      </c>
      <c r="F76" s="19" t="s">
        <v>2</v>
      </c>
      <c r="G76" s="21">
        <v>1.37175</v>
      </c>
      <c r="H76" s="21">
        <v>1.37175</v>
      </c>
      <c r="I76" s="21">
        <v>0</v>
      </c>
      <c r="J76" s="21">
        <v>-0.2</v>
      </c>
      <c r="K76" s="34" t="s">
        <v>16</v>
      </c>
      <c r="L76" s="8">
        <f t="shared" si="7"/>
        <v>-12.52999999999998</v>
      </c>
      <c r="M76" s="15">
        <f t="shared" si="4"/>
        <v>-11.758820532927825</v>
      </c>
      <c r="N76" s="41">
        <f t="shared" si="5"/>
        <v>40836</v>
      </c>
      <c r="O76" s="17">
        <f t="shared" si="6"/>
        <v>0</v>
      </c>
    </row>
    <row r="77" spans="1:15" ht="16.5" customHeight="1" x14ac:dyDescent="0.2">
      <c r="A77" s="31">
        <v>40836.037812499999</v>
      </c>
      <c r="B77" s="22">
        <v>40836.037812499999</v>
      </c>
      <c r="C77" s="16" t="s">
        <v>85</v>
      </c>
      <c r="D77" s="16" t="s">
        <v>18</v>
      </c>
      <c r="E77" s="23">
        <v>2500</v>
      </c>
      <c r="F77" s="16" t="s">
        <v>2</v>
      </c>
      <c r="G77" s="24">
        <v>1.37131</v>
      </c>
      <c r="H77" s="24">
        <v>1.37175</v>
      </c>
      <c r="I77" s="24">
        <v>1.1000000000000001</v>
      </c>
      <c r="J77" s="24">
        <v>7.0000000000000007E-2</v>
      </c>
      <c r="K77" s="32" t="s">
        <v>19</v>
      </c>
      <c r="L77" s="8">
        <f t="shared" si="7"/>
        <v>-11.35999999999998</v>
      </c>
      <c r="M77" s="15">
        <f t="shared" si="4"/>
        <v>-11.720837625029935</v>
      </c>
      <c r="N77" s="41">
        <f t="shared" si="5"/>
        <v>40836</v>
      </c>
      <c r="O77" s="17">
        <f t="shared" si="6"/>
        <v>0</v>
      </c>
    </row>
    <row r="78" spans="1:15" ht="16.5" customHeight="1" x14ac:dyDescent="0.2">
      <c r="A78" s="33">
        <v>40836.040902777779</v>
      </c>
      <c r="B78" s="18">
        <v>40836.040902777779</v>
      </c>
      <c r="C78" s="19" t="s">
        <v>86</v>
      </c>
      <c r="D78" s="19" t="s">
        <v>18</v>
      </c>
      <c r="E78" s="20">
        <v>1000</v>
      </c>
      <c r="F78" s="19" t="s">
        <v>2</v>
      </c>
      <c r="G78" s="21">
        <v>1.37157</v>
      </c>
      <c r="H78" s="21">
        <v>1.37175</v>
      </c>
      <c r="I78" s="21">
        <v>0.18</v>
      </c>
      <c r="J78" s="21">
        <v>0.03</v>
      </c>
      <c r="K78" s="34" t="s">
        <v>19</v>
      </c>
      <c r="L78" s="8">
        <f t="shared" si="7"/>
        <v>-11.149999999999981</v>
      </c>
      <c r="M78" s="15">
        <f t="shared" si="4"/>
        <v>-11.666472136931844</v>
      </c>
      <c r="N78" s="41">
        <f t="shared" si="5"/>
        <v>40836</v>
      </c>
      <c r="O78" s="17">
        <f t="shared" si="6"/>
        <v>0</v>
      </c>
    </row>
    <row r="79" spans="1:15" ht="16.5" customHeight="1" x14ac:dyDescent="0.2">
      <c r="A79" s="31">
        <v>40836.040972222225</v>
      </c>
      <c r="B79" s="22">
        <v>40836.040972222225</v>
      </c>
      <c r="C79" s="16" t="s">
        <v>87</v>
      </c>
      <c r="D79" s="16" t="s">
        <v>18</v>
      </c>
      <c r="E79" s="23">
        <v>1500</v>
      </c>
      <c r="F79" s="16" t="s">
        <v>2</v>
      </c>
      <c r="G79" s="24">
        <v>1.3716600000000001</v>
      </c>
      <c r="H79" s="24">
        <v>1.37175</v>
      </c>
      <c r="I79" s="24">
        <v>0.14000000000000001</v>
      </c>
      <c r="J79" s="24">
        <v>-0.06</v>
      </c>
      <c r="K79" s="32" t="s">
        <v>19</v>
      </c>
      <c r="L79" s="8">
        <f t="shared" si="7"/>
        <v>-11.069999999999981</v>
      </c>
      <c r="M79" s="15">
        <f t="shared" si="4"/>
        <v>-11.609665266747857</v>
      </c>
      <c r="N79" s="41">
        <f t="shared" si="5"/>
        <v>40836</v>
      </c>
      <c r="O79" s="17">
        <f t="shared" si="6"/>
        <v>0</v>
      </c>
    </row>
    <row r="80" spans="1:15" ht="16.5" customHeight="1" x14ac:dyDescent="0.2">
      <c r="A80" s="33">
        <v>40836.048379629632</v>
      </c>
      <c r="B80" s="18">
        <v>40836.048379629632</v>
      </c>
      <c r="C80" s="19" t="s">
        <v>88</v>
      </c>
      <c r="D80" s="19" t="s">
        <v>15</v>
      </c>
      <c r="E80" s="20">
        <v>5000</v>
      </c>
      <c r="F80" s="19" t="s">
        <v>2</v>
      </c>
      <c r="G80" s="21">
        <v>1.3706100000000001</v>
      </c>
      <c r="H80" s="21">
        <v>1.3706100000000001</v>
      </c>
      <c r="I80" s="21">
        <v>0</v>
      </c>
      <c r="J80" s="21">
        <v>-0.2</v>
      </c>
      <c r="K80" s="34" t="s">
        <v>16</v>
      </c>
      <c r="L80" s="8">
        <f t="shared" si="7"/>
        <v>-11.26999999999998</v>
      </c>
      <c r="M80" s="15">
        <f t="shared" si="4"/>
        <v>-11.577316193724251</v>
      </c>
      <c r="N80" s="41">
        <f t="shared" si="5"/>
        <v>40836</v>
      </c>
      <c r="O80" s="17">
        <f t="shared" si="6"/>
        <v>1</v>
      </c>
    </row>
    <row r="81" spans="1:15" ht="16.5" customHeight="1" x14ac:dyDescent="0.2">
      <c r="A81" s="31">
        <v>40836.049201388887</v>
      </c>
      <c r="B81" s="22">
        <v>40836.049201388887</v>
      </c>
      <c r="C81" s="16" t="s">
        <v>89</v>
      </c>
      <c r="D81" s="16" t="s">
        <v>18</v>
      </c>
      <c r="E81" s="23">
        <v>2500</v>
      </c>
      <c r="F81" s="16" t="s">
        <v>2</v>
      </c>
      <c r="G81" s="24">
        <v>1.3704099999999999</v>
      </c>
      <c r="H81" s="24">
        <v>1.3706100000000001</v>
      </c>
      <c r="I81" s="24">
        <v>0.5</v>
      </c>
      <c r="J81" s="24">
        <v>7.0000000000000007E-2</v>
      </c>
      <c r="K81" s="32" t="s">
        <v>19</v>
      </c>
      <c r="L81" s="8">
        <f t="shared" si="7"/>
        <v>-10.69999999999998</v>
      </c>
      <c r="M81" s="15">
        <f t="shared" si="4"/>
        <v>-11.493762270512415</v>
      </c>
      <c r="N81" s="41">
        <f t="shared" si="5"/>
        <v>40836</v>
      </c>
      <c r="O81" s="17">
        <f t="shared" si="6"/>
        <v>1</v>
      </c>
    </row>
    <row r="82" spans="1:15" ht="16.5" customHeight="1" x14ac:dyDescent="0.2">
      <c r="A82" s="33">
        <v>40836.050196759257</v>
      </c>
      <c r="B82" s="18">
        <v>40836.050196759257</v>
      </c>
      <c r="C82" s="19" t="s">
        <v>90</v>
      </c>
      <c r="D82" s="19" t="s">
        <v>18</v>
      </c>
      <c r="E82" s="20">
        <v>2500</v>
      </c>
      <c r="F82" s="19" t="s">
        <v>2</v>
      </c>
      <c r="G82" s="21">
        <v>1.3702099999999999</v>
      </c>
      <c r="H82" s="21">
        <v>1.3706100000000001</v>
      </c>
      <c r="I82" s="21">
        <v>1</v>
      </c>
      <c r="J82" s="21">
        <v>7.0000000000000007E-2</v>
      </c>
      <c r="K82" s="34" t="s">
        <v>19</v>
      </c>
      <c r="L82" s="8">
        <f t="shared" si="7"/>
        <v>-9.6299999999999795</v>
      </c>
      <c r="M82" s="15">
        <f t="shared" si="4"/>
        <v>-11.316261101892183</v>
      </c>
      <c r="N82" s="41">
        <f t="shared" si="5"/>
        <v>40836</v>
      </c>
      <c r="O82" s="17">
        <f t="shared" si="6"/>
        <v>1</v>
      </c>
    </row>
    <row r="83" spans="1:15" ht="16.5" customHeight="1" x14ac:dyDescent="0.2">
      <c r="A83" s="31">
        <v>40836.100902777776</v>
      </c>
      <c r="B83" s="22">
        <v>40836.100902777776</v>
      </c>
      <c r="C83" s="16" t="s">
        <v>91</v>
      </c>
      <c r="D83" s="16" t="s">
        <v>18</v>
      </c>
      <c r="E83" s="23">
        <v>2000</v>
      </c>
      <c r="F83" s="16" t="s">
        <v>2</v>
      </c>
      <c r="G83" s="24">
        <v>1.3703000000000001</v>
      </c>
      <c r="H83" s="24">
        <v>1.3703000000000001</v>
      </c>
      <c r="I83" s="24">
        <v>0</v>
      </c>
      <c r="J83" s="24">
        <v>-0.08</v>
      </c>
      <c r="K83" s="32" t="s">
        <v>16</v>
      </c>
      <c r="L83" s="8">
        <f t="shared" si="7"/>
        <v>-9.7099999999999795</v>
      </c>
      <c r="M83" s="15">
        <f t="shared" si="4"/>
        <v>-11.163283854092926</v>
      </c>
      <c r="N83" s="41">
        <f t="shared" si="5"/>
        <v>40836</v>
      </c>
      <c r="O83" s="17">
        <f t="shared" si="6"/>
        <v>2</v>
      </c>
    </row>
    <row r="84" spans="1:15" ht="16.5" customHeight="1" x14ac:dyDescent="0.2">
      <c r="A84" s="33">
        <v>40836.100902777776</v>
      </c>
      <c r="B84" s="18">
        <v>40836.100902777776</v>
      </c>
      <c r="C84" s="19" t="s">
        <v>91</v>
      </c>
      <c r="D84" s="19" t="s">
        <v>18</v>
      </c>
      <c r="E84" s="20">
        <v>2000</v>
      </c>
      <c r="F84" s="19" t="s">
        <v>2</v>
      </c>
      <c r="G84" s="21">
        <v>1.3703000000000001</v>
      </c>
      <c r="H84" s="21">
        <v>1.3703000000000001</v>
      </c>
      <c r="I84" s="21">
        <v>0</v>
      </c>
      <c r="J84" s="21">
        <v>-0.08</v>
      </c>
      <c r="K84" s="34" t="s">
        <v>16</v>
      </c>
      <c r="L84" s="8">
        <f t="shared" si="7"/>
        <v>-9.7899999999999796</v>
      </c>
      <c r="M84" s="15">
        <f t="shared" si="4"/>
        <v>-11.032494915607883</v>
      </c>
      <c r="N84" s="41">
        <f t="shared" si="5"/>
        <v>40836</v>
      </c>
      <c r="O84" s="17">
        <f t="shared" si="6"/>
        <v>2</v>
      </c>
    </row>
    <row r="85" spans="1:15" ht="16.5" customHeight="1" x14ac:dyDescent="0.2">
      <c r="A85" s="31">
        <v>40836.100914351853</v>
      </c>
      <c r="B85" s="22">
        <v>40836.100914351853</v>
      </c>
      <c r="C85" s="16" t="s">
        <v>91</v>
      </c>
      <c r="D85" s="16" t="s">
        <v>18</v>
      </c>
      <c r="E85" s="23">
        <v>1000</v>
      </c>
      <c r="F85" s="16" t="s">
        <v>2</v>
      </c>
      <c r="G85" s="24">
        <v>1.37032</v>
      </c>
      <c r="H85" s="24">
        <v>1.37032</v>
      </c>
      <c r="I85" s="24">
        <v>0</v>
      </c>
      <c r="J85" s="24">
        <v>-0.04</v>
      </c>
      <c r="K85" s="32" t="s">
        <v>16</v>
      </c>
      <c r="L85" s="8">
        <f t="shared" si="7"/>
        <v>-9.8299999999999788</v>
      </c>
      <c r="M85" s="15">
        <f t="shared" si="4"/>
        <v>-10.917971590311891</v>
      </c>
      <c r="N85" s="41">
        <f t="shared" si="5"/>
        <v>40836</v>
      </c>
      <c r="O85" s="17">
        <f t="shared" si="6"/>
        <v>2</v>
      </c>
    </row>
    <row r="86" spans="1:15" ht="16.5" customHeight="1" x14ac:dyDescent="0.2">
      <c r="A86" s="33">
        <v>40836.101539351854</v>
      </c>
      <c r="B86" s="18">
        <v>40836.101539351854</v>
      </c>
      <c r="C86" s="19" t="s">
        <v>92</v>
      </c>
      <c r="D86" s="19" t="s">
        <v>15</v>
      </c>
      <c r="E86" s="20">
        <v>2500</v>
      </c>
      <c r="F86" s="19" t="s">
        <v>2</v>
      </c>
      <c r="G86" s="21">
        <v>1.3706499999999999</v>
      </c>
      <c r="H86" s="21">
        <v>1.370304</v>
      </c>
      <c r="I86" s="21">
        <v>0.87</v>
      </c>
      <c r="J86" s="21">
        <v>7.0000000000000007E-2</v>
      </c>
      <c r="K86" s="34" t="s">
        <v>19</v>
      </c>
      <c r="L86" s="8">
        <f t="shared" si="7"/>
        <v>-8.8899999999999793</v>
      </c>
      <c r="M86" s="15">
        <f t="shared" ref="M86:M119" si="8">($Q$1*(L86-M85))+M85</f>
        <v>-10.724831438853615</v>
      </c>
      <c r="N86" s="41">
        <f t="shared" si="5"/>
        <v>40836</v>
      </c>
      <c r="O86" s="17">
        <f t="shared" si="6"/>
        <v>2</v>
      </c>
    </row>
    <row r="87" spans="1:15" ht="16.5" customHeight="1" x14ac:dyDescent="0.2">
      <c r="A87" s="31">
        <v>40836.102222222224</v>
      </c>
      <c r="B87" s="22">
        <v>40836.102222222224</v>
      </c>
      <c r="C87" s="16" t="s">
        <v>93</v>
      </c>
      <c r="D87" s="16" t="s">
        <v>15</v>
      </c>
      <c r="E87" s="23">
        <v>5000</v>
      </c>
      <c r="F87" s="16" t="s">
        <v>2</v>
      </c>
      <c r="G87" s="24">
        <v>1.37087</v>
      </c>
      <c r="H87" s="24">
        <v>1.37087</v>
      </c>
      <c r="I87" s="24">
        <v>1.42</v>
      </c>
      <c r="J87" s="24">
        <v>-0.2</v>
      </c>
      <c r="K87" s="32" t="s">
        <v>16</v>
      </c>
      <c r="L87" s="8">
        <f t="shared" si="7"/>
        <v>-7.6699999999999795</v>
      </c>
      <c r="M87" s="15">
        <f t="shared" si="8"/>
        <v>-10.433895111343745</v>
      </c>
      <c r="N87" s="41">
        <f t="shared" si="5"/>
        <v>40836</v>
      </c>
      <c r="O87" s="17">
        <f t="shared" si="6"/>
        <v>2</v>
      </c>
    </row>
    <row r="88" spans="1:15" ht="16.5" customHeight="1" x14ac:dyDescent="0.2">
      <c r="A88" s="33">
        <v>40836.102280092593</v>
      </c>
      <c r="B88" s="18">
        <v>40836.102280092593</v>
      </c>
      <c r="C88" s="19" t="s">
        <v>94</v>
      </c>
      <c r="D88" s="19" t="s">
        <v>18</v>
      </c>
      <c r="E88" s="20">
        <v>1000</v>
      </c>
      <c r="F88" s="19" t="s">
        <v>2</v>
      </c>
      <c r="G88" s="21">
        <v>1.3708499999999999</v>
      </c>
      <c r="H88" s="21">
        <v>1.37087</v>
      </c>
      <c r="I88" s="21">
        <v>0.02</v>
      </c>
      <c r="J88" s="21">
        <v>-0.04</v>
      </c>
      <c r="K88" s="34" t="s">
        <v>19</v>
      </c>
      <c r="L88" s="8">
        <f t="shared" si="7"/>
        <v>-7.68999999999998</v>
      </c>
      <c r="M88" s="15">
        <f t="shared" si="8"/>
        <v>-10.172571767406243</v>
      </c>
      <c r="N88" s="41">
        <f t="shared" si="5"/>
        <v>40836</v>
      </c>
      <c r="O88" s="17">
        <f t="shared" si="6"/>
        <v>2</v>
      </c>
    </row>
    <row r="89" spans="1:15" ht="16.5" customHeight="1" x14ac:dyDescent="0.2">
      <c r="A89" s="31">
        <v>40836.10229166667</v>
      </c>
      <c r="B89" s="22">
        <v>40836.10229166667</v>
      </c>
      <c r="C89" s="16" t="s">
        <v>94</v>
      </c>
      <c r="D89" s="16" t="s">
        <v>18</v>
      </c>
      <c r="E89" s="23">
        <v>1500</v>
      </c>
      <c r="F89" s="16" t="s">
        <v>2</v>
      </c>
      <c r="G89" s="24">
        <v>1.3709100000000001</v>
      </c>
      <c r="H89" s="24">
        <v>1.37087</v>
      </c>
      <c r="I89" s="24">
        <v>-0.06</v>
      </c>
      <c r="J89" s="24">
        <v>-0.06</v>
      </c>
      <c r="K89" s="32" t="s">
        <v>19</v>
      </c>
      <c r="L89" s="8">
        <f t="shared" si="7"/>
        <v>-7.8099999999999792</v>
      </c>
      <c r="M89" s="15">
        <f t="shared" si="8"/>
        <v>-9.9475649324151707</v>
      </c>
      <c r="N89" s="41">
        <f t="shared" si="5"/>
        <v>40836</v>
      </c>
      <c r="O89" s="17">
        <f t="shared" si="6"/>
        <v>2</v>
      </c>
    </row>
    <row r="90" spans="1:15" ht="16.5" customHeight="1" x14ac:dyDescent="0.2">
      <c r="A90" s="33">
        <v>40836.109571759262</v>
      </c>
      <c r="B90" s="18">
        <v>40836.109571759262</v>
      </c>
      <c r="C90" s="19" t="s">
        <v>95</v>
      </c>
      <c r="D90" s="19" t="s">
        <v>18</v>
      </c>
      <c r="E90" s="20">
        <v>5000</v>
      </c>
      <c r="F90" s="19" t="s">
        <v>2</v>
      </c>
      <c r="G90" s="21">
        <v>1.3712899999999999</v>
      </c>
      <c r="H90" s="21">
        <v>1.3712899999999999</v>
      </c>
      <c r="I90" s="21">
        <v>0</v>
      </c>
      <c r="J90" s="21">
        <v>-0.2</v>
      </c>
      <c r="K90" s="34" t="s">
        <v>16</v>
      </c>
      <c r="L90" s="8">
        <f t="shared" si="7"/>
        <v>-8.0099999999999785</v>
      </c>
      <c r="M90" s="15">
        <f t="shared" si="8"/>
        <v>-9.7630349388518187</v>
      </c>
      <c r="N90" s="41">
        <f t="shared" si="5"/>
        <v>40836</v>
      </c>
      <c r="O90" s="17">
        <f t="shared" si="6"/>
        <v>2</v>
      </c>
    </row>
    <row r="91" spans="1:15" ht="16.5" customHeight="1" x14ac:dyDescent="0.2">
      <c r="A91" s="31">
        <v>40836.110312500001</v>
      </c>
      <c r="B91" s="22">
        <v>40836.110312500001</v>
      </c>
      <c r="C91" s="16" t="s">
        <v>96</v>
      </c>
      <c r="D91" s="16" t="s">
        <v>15</v>
      </c>
      <c r="E91" s="23">
        <v>2500</v>
      </c>
      <c r="F91" s="16" t="s">
        <v>2</v>
      </c>
      <c r="G91" s="24">
        <v>1.3715599999999999</v>
      </c>
      <c r="H91" s="24">
        <v>1.3712899999999999</v>
      </c>
      <c r="I91" s="24">
        <v>0.68</v>
      </c>
      <c r="J91" s="24">
        <v>7.0000000000000007E-2</v>
      </c>
      <c r="K91" s="32" t="s">
        <v>19</v>
      </c>
      <c r="L91" s="8">
        <f t="shared" si="7"/>
        <v>-7.2599999999999785</v>
      </c>
      <c r="M91" s="15">
        <f t="shared" si="8"/>
        <v>-9.5246506589611677</v>
      </c>
      <c r="N91" s="41">
        <f t="shared" si="5"/>
        <v>40836</v>
      </c>
      <c r="O91" s="17">
        <f t="shared" si="6"/>
        <v>2</v>
      </c>
    </row>
    <row r="92" spans="1:15" ht="16.5" customHeight="1" x14ac:dyDescent="0.2">
      <c r="A92" s="33">
        <v>40836.111215277779</v>
      </c>
      <c r="B92" s="18">
        <v>40836.111215277779</v>
      </c>
      <c r="C92" s="19" t="s">
        <v>97</v>
      </c>
      <c r="D92" s="19" t="s">
        <v>15</v>
      </c>
      <c r="E92" s="20">
        <v>2500</v>
      </c>
      <c r="F92" s="19" t="s">
        <v>2</v>
      </c>
      <c r="G92" s="21">
        <v>1.3714999999999999</v>
      </c>
      <c r="H92" s="21">
        <v>1.3712899999999999</v>
      </c>
      <c r="I92" s="21">
        <v>0.53</v>
      </c>
      <c r="J92" s="21">
        <v>-0.1</v>
      </c>
      <c r="K92" s="34" t="s">
        <v>19</v>
      </c>
      <c r="L92" s="8">
        <f t="shared" si="7"/>
        <v>-6.8299999999999779</v>
      </c>
      <c r="M92" s="15">
        <f t="shared" si="8"/>
        <v>-9.2680172628696251</v>
      </c>
      <c r="N92" s="41">
        <f t="shared" si="5"/>
        <v>40836</v>
      </c>
      <c r="O92" s="17">
        <f t="shared" si="6"/>
        <v>2</v>
      </c>
    </row>
    <row r="93" spans="1:15" ht="16.5" customHeight="1" x14ac:dyDescent="0.2">
      <c r="A93" s="31">
        <v>40837.097222222219</v>
      </c>
      <c r="B93" s="22">
        <v>40837.097222222219</v>
      </c>
      <c r="C93" s="16" t="s">
        <v>98</v>
      </c>
      <c r="D93" s="16" t="s">
        <v>15</v>
      </c>
      <c r="E93" s="23">
        <v>5000</v>
      </c>
      <c r="F93" s="16" t="s">
        <v>2</v>
      </c>
      <c r="G93" s="24">
        <v>1.3785099999999999</v>
      </c>
      <c r="H93" s="24">
        <v>1.3785099999999999</v>
      </c>
      <c r="I93" s="24">
        <v>0</v>
      </c>
      <c r="J93" s="24">
        <v>-0.2</v>
      </c>
      <c r="K93" s="32" t="s">
        <v>16</v>
      </c>
      <c r="L93" s="8">
        <f t="shared" si="7"/>
        <v>-7.029999999999978</v>
      </c>
      <c r="M93" s="15">
        <f t="shared" si="8"/>
        <v>-9.0548727616439439</v>
      </c>
      <c r="N93" s="41">
        <f t="shared" si="5"/>
        <v>40837</v>
      </c>
      <c r="O93" s="17">
        <f t="shared" si="6"/>
        <v>2</v>
      </c>
    </row>
    <row r="94" spans="1:15" ht="16.5" customHeight="1" x14ac:dyDescent="0.2">
      <c r="A94" s="33">
        <v>40837.102233796293</v>
      </c>
      <c r="B94" s="18">
        <v>40837.102233796293</v>
      </c>
      <c r="C94" s="19" t="s">
        <v>99</v>
      </c>
      <c r="D94" s="19" t="s">
        <v>18</v>
      </c>
      <c r="E94" s="20">
        <v>2500</v>
      </c>
      <c r="F94" s="19" t="s">
        <v>2</v>
      </c>
      <c r="G94" s="21">
        <v>1.3775599999999999</v>
      </c>
      <c r="H94" s="21">
        <v>1.3785099999999999</v>
      </c>
      <c r="I94" s="21">
        <v>2.38</v>
      </c>
      <c r="J94" s="21">
        <v>7.0000000000000007E-2</v>
      </c>
      <c r="K94" s="34" t="s">
        <v>19</v>
      </c>
      <c r="L94" s="8">
        <f t="shared" si="7"/>
        <v>-4.5799999999999779</v>
      </c>
      <c r="M94" s="15">
        <f t="shared" si="8"/>
        <v>-8.6286944033921369</v>
      </c>
      <c r="N94" s="41">
        <f t="shared" si="5"/>
        <v>40837</v>
      </c>
      <c r="O94" s="17">
        <f t="shared" si="6"/>
        <v>2</v>
      </c>
    </row>
    <row r="95" spans="1:15" ht="16.5" customHeight="1" x14ac:dyDescent="0.2">
      <c r="A95" s="31">
        <v>40837.10423611111</v>
      </c>
      <c r="B95" s="22">
        <v>40837.10423611111</v>
      </c>
      <c r="C95" s="16" t="s">
        <v>100</v>
      </c>
      <c r="D95" s="16" t="s">
        <v>18</v>
      </c>
      <c r="E95" s="23">
        <v>2500</v>
      </c>
      <c r="F95" s="16" t="s">
        <v>2</v>
      </c>
      <c r="G95" s="24">
        <v>1.37798</v>
      </c>
      <c r="H95" s="24">
        <v>1.3785099999999999</v>
      </c>
      <c r="I95" s="24">
        <v>1.33</v>
      </c>
      <c r="J95" s="24">
        <v>-0.1</v>
      </c>
      <c r="K95" s="32" t="s">
        <v>19</v>
      </c>
      <c r="L95" s="8">
        <f t="shared" si="7"/>
        <v>-3.3499999999999779</v>
      </c>
      <c r="M95" s="15">
        <f t="shared" si="8"/>
        <v>-8.125961603069074</v>
      </c>
      <c r="N95" s="41">
        <f t="shared" si="5"/>
        <v>40837</v>
      </c>
      <c r="O95" s="17">
        <f t="shared" si="6"/>
        <v>2</v>
      </c>
    </row>
    <row r="96" spans="1:15" ht="16.5" customHeight="1" x14ac:dyDescent="0.2">
      <c r="A96" s="33">
        <v>40839.764965277776</v>
      </c>
      <c r="B96" s="18">
        <v>40839.764965277776</v>
      </c>
      <c r="C96" s="19" t="s">
        <v>101</v>
      </c>
      <c r="D96" s="19" t="s">
        <v>15</v>
      </c>
      <c r="E96" s="20">
        <v>5000</v>
      </c>
      <c r="F96" s="19" t="s">
        <v>2</v>
      </c>
      <c r="G96" s="21">
        <v>1.3864000000000001</v>
      </c>
      <c r="H96" s="21">
        <v>1.3864000000000001</v>
      </c>
      <c r="I96" s="21">
        <v>0</v>
      </c>
      <c r="J96" s="21">
        <v>-0.2</v>
      </c>
      <c r="K96" s="34" t="s">
        <v>16</v>
      </c>
      <c r="L96" s="8">
        <f t="shared" si="7"/>
        <v>-3.5499999999999781</v>
      </c>
      <c r="M96" s="15">
        <f t="shared" si="8"/>
        <v>-7.6901557361101123</v>
      </c>
      <c r="N96" s="41">
        <f t="shared" si="5"/>
        <v>40839</v>
      </c>
      <c r="O96" s="17">
        <f t="shared" si="6"/>
        <v>18</v>
      </c>
    </row>
    <row r="97" spans="1:15" ht="16.5" customHeight="1" x14ac:dyDescent="0.2">
      <c r="A97" s="31">
        <v>40839.769421296296</v>
      </c>
      <c r="B97" s="22">
        <v>40839.769421296296</v>
      </c>
      <c r="C97" s="16" t="s">
        <v>102</v>
      </c>
      <c r="D97" s="16" t="s">
        <v>18</v>
      </c>
      <c r="E97" s="23">
        <v>2500</v>
      </c>
      <c r="F97" s="16" t="s">
        <v>2</v>
      </c>
      <c r="G97" s="24">
        <v>1.3859999999999999</v>
      </c>
      <c r="H97" s="24">
        <v>1.3864000000000001</v>
      </c>
      <c r="I97" s="24">
        <v>1</v>
      </c>
      <c r="J97" s="24">
        <v>7.0000000000000007E-2</v>
      </c>
      <c r="K97" s="32" t="s">
        <v>19</v>
      </c>
      <c r="L97" s="8">
        <f t="shared" si="7"/>
        <v>-2.4799999999999782</v>
      </c>
      <c r="M97" s="15">
        <f t="shared" si="8"/>
        <v>-7.1939504279091473</v>
      </c>
      <c r="N97" s="41">
        <f t="shared" si="5"/>
        <v>40839</v>
      </c>
      <c r="O97" s="17">
        <f t="shared" si="6"/>
        <v>18</v>
      </c>
    </row>
    <row r="98" spans="1:15" ht="16.5" customHeight="1" x14ac:dyDescent="0.2">
      <c r="A98" s="33">
        <v>40839.779247685183</v>
      </c>
      <c r="B98" s="18">
        <v>40839.779247685183</v>
      </c>
      <c r="C98" s="19" t="s">
        <v>103</v>
      </c>
      <c r="D98" s="19" t="s">
        <v>18</v>
      </c>
      <c r="E98" s="20">
        <v>2500</v>
      </c>
      <c r="F98" s="19" t="s">
        <v>2</v>
      </c>
      <c r="G98" s="21">
        <v>1.3855</v>
      </c>
      <c r="H98" s="21">
        <v>1.3864000000000001</v>
      </c>
      <c r="I98" s="21">
        <v>2.25</v>
      </c>
      <c r="J98" s="21">
        <v>-0.1</v>
      </c>
      <c r="K98" s="34" t="s">
        <v>19</v>
      </c>
      <c r="L98" s="8">
        <f t="shared" si="7"/>
        <v>-0.3299999999999782</v>
      </c>
      <c r="M98" s="15">
        <f t="shared" si="8"/>
        <v>-6.5402408633463693</v>
      </c>
      <c r="N98" s="41">
        <f t="shared" si="5"/>
        <v>40839</v>
      </c>
      <c r="O98" s="17">
        <f t="shared" si="6"/>
        <v>18</v>
      </c>
    </row>
    <row r="99" spans="1:15" ht="16.5" customHeight="1" x14ac:dyDescent="0.2">
      <c r="A99" s="31">
        <v>40840.032638888886</v>
      </c>
      <c r="B99" s="22">
        <v>40840.032638888886</v>
      </c>
      <c r="C99" s="16" t="s">
        <v>104</v>
      </c>
      <c r="D99" s="16" t="s">
        <v>15</v>
      </c>
      <c r="E99" s="23">
        <v>5000</v>
      </c>
      <c r="F99" s="16" t="s">
        <v>2</v>
      </c>
      <c r="G99" s="24">
        <v>1.3883000000000001</v>
      </c>
      <c r="H99" s="24">
        <v>1.3883000000000001</v>
      </c>
      <c r="I99" s="24">
        <v>0</v>
      </c>
      <c r="J99" s="24">
        <v>-0.2</v>
      </c>
      <c r="K99" s="32" t="s">
        <v>16</v>
      </c>
      <c r="L99" s="8">
        <f t="shared" si="7"/>
        <v>-0.52999999999997827</v>
      </c>
      <c r="M99" s="15">
        <f t="shared" si="8"/>
        <v>-5.9678369715990938</v>
      </c>
      <c r="N99" s="41">
        <f t="shared" si="5"/>
        <v>40840</v>
      </c>
      <c r="O99" s="17">
        <f t="shared" si="6"/>
        <v>0</v>
      </c>
    </row>
    <row r="100" spans="1:15" ht="16.5" customHeight="1" x14ac:dyDescent="0.2">
      <c r="A100" s="33">
        <v>40840.034039351849</v>
      </c>
      <c r="B100" s="18">
        <v>40840.034039351849</v>
      </c>
      <c r="C100" s="19" t="s">
        <v>105</v>
      </c>
      <c r="D100" s="19" t="s">
        <v>18</v>
      </c>
      <c r="E100" s="20">
        <v>2500</v>
      </c>
      <c r="F100" s="19" t="s">
        <v>2</v>
      </c>
      <c r="G100" s="21">
        <v>1.38866</v>
      </c>
      <c r="H100" s="21">
        <v>1.3883000000000001</v>
      </c>
      <c r="I100" s="21">
        <v>-0.9</v>
      </c>
      <c r="J100" s="21">
        <v>-0.1</v>
      </c>
      <c r="K100" s="34" t="s">
        <v>19</v>
      </c>
      <c r="L100" s="8">
        <f t="shared" si="7"/>
        <v>-1.5299999999999785</v>
      </c>
      <c r="M100" s="15">
        <f t="shared" si="8"/>
        <v>-5.5451858314467968</v>
      </c>
      <c r="N100" s="41">
        <f t="shared" si="5"/>
        <v>40840</v>
      </c>
      <c r="O100" s="17">
        <f t="shared" si="6"/>
        <v>0</v>
      </c>
    </row>
    <row r="101" spans="1:15" ht="16.5" customHeight="1" x14ac:dyDescent="0.2">
      <c r="A101" s="31">
        <v>40840.034039351849</v>
      </c>
      <c r="B101" s="22">
        <v>40840.034039351849</v>
      </c>
      <c r="C101" s="16" t="s">
        <v>106</v>
      </c>
      <c r="D101" s="16" t="s">
        <v>18</v>
      </c>
      <c r="E101" s="23">
        <v>2500</v>
      </c>
      <c r="F101" s="16" t="s">
        <v>2</v>
      </c>
      <c r="G101" s="24">
        <v>1.38866</v>
      </c>
      <c r="H101" s="24">
        <v>1.3883000000000001</v>
      </c>
      <c r="I101" s="24">
        <v>-0.9</v>
      </c>
      <c r="J101" s="24">
        <v>-0.1</v>
      </c>
      <c r="K101" s="32" t="s">
        <v>19</v>
      </c>
      <c r="L101" s="8">
        <f t="shared" si="7"/>
        <v>-2.5299999999999785</v>
      </c>
      <c r="M101" s="15">
        <f t="shared" si="8"/>
        <v>-5.2580252760709092</v>
      </c>
      <c r="N101" s="41">
        <f t="shared" si="5"/>
        <v>40840</v>
      </c>
      <c r="O101" s="17">
        <f t="shared" si="6"/>
        <v>0</v>
      </c>
    </row>
    <row r="102" spans="1:15" ht="16.5" customHeight="1" x14ac:dyDescent="0.2">
      <c r="A102" s="33">
        <v>40840.034641203703</v>
      </c>
      <c r="B102" s="18">
        <v>40840.034641203703</v>
      </c>
      <c r="C102" s="19" t="s">
        <v>107</v>
      </c>
      <c r="D102" s="19" t="s">
        <v>18</v>
      </c>
      <c r="E102" s="20">
        <v>5000</v>
      </c>
      <c r="F102" s="19" t="s">
        <v>2</v>
      </c>
      <c r="G102" s="21">
        <v>1.3887499999999999</v>
      </c>
      <c r="H102" s="21">
        <v>1.3887499999999999</v>
      </c>
      <c r="I102" s="21">
        <v>0</v>
      </c>
      <c r="J102" s="21">
        <v>-0.2</v>
      </c>
      <c r="K102" s="34" t="s">
        <v>16</v>
      </c>
      <c r="L102" s="8">
        <f t="shared" si="7"/>
        <v>-2.7299999999999787</v>
      </c>
      <c r="M102" s="15">
        <f t="shared" si="8"/>
        <v>-5.0172609640641541</v>
      </c>
      <c r="N102" s="41">
        <f t="shared" si="5"/>
        <v>40840</v>
      </c>
      <c r="O102" s="17">
        <f t="shared" si="6"/>
        <v>0</v>
      </c>
    </row>
    <row r="103" spans="1:15" ht="16.5" customHeight="1" x14ac:dyDescent="0.2">
      <c r="A103" s="31">
        <v>40840.040706018517</v>
      </c>
      <c r="B103" s="22">
        <v>40840.040706018517</v>
      </c>
      <c r="C103" s="16" t="s">
        <v>108</v>
      </c>
      <c r="D103" s="16" t="s">
        <v>15</v>
      </c>
      <c r="E103" s="23">
        <v>2500</v>
      </c>
      <c r="F103" s="16" t="s">
        <v>2</v>
      </c>
      <c r="G103" s="24">
        <v>1.3891500000000001</v>
      </c>
      <c r="H103" s="24">
        <v>1.3887499999999999</v>
      </c>
      <c r="I103" s="24">
        <v>1</v>
      </c>
      <c r="J103" s="24">
        <v>7.0000000000000007E-2</v>
      </c>
      <c r="K103" s="32" t="s">
        <v>19</v>
      </c>
      <c r="L103" s="8">
        <f t="shared" si="7"/>
        <v>-1.6599999999999786</v>
      </c>
      <c r="M103" s="15">
        <f t="shared" si="8"/>
        <v>-4.6975218246294705</v>
      </c>
      <c r="N103" s="41">
        <f t="shared" si="5"/>
        <v>40840</v>
      </c>
      <c r="O103" s="17">
        <f t="shared" si="6"/>
        <v>0</v>
      </c>
    </row>
    <row r="104" spans="1:15" ht="16.5" customHeight="1" x14ac:dyDescent="0.2">
      <c r="A104" s="33">
        <v>40840.056226851855</v>
      </c>
      <c r="B104" s="18">
        <v>40840.056226851855</v>
      </c>
      <c r="C104" s="19" t="s">
        <v>109</v>
      </c>
      <c r="D104" s="19" t="s">
        <v>15</v>
      </c>
      <c r="E104" s="20">
        <v>2500</v>
      </c>
      <c r="F104" s="19" t="s">
        <v>2</v>
      </c>
      <c r="G104" s="21">
        <v>1.38855</v>
      </c>
      <c r="H104" s="21">
        <v>1.3887499999999999</v>
      </c>
      <c r="I104" s="21">
        <v>-0.5</v>
      </c>
      <c r="J104" s="21">
        <v>-0.1</v>
      </c>
      <c r="K104" s="34" t="s">
        <v>19</v>
      </c>
      <c r="L104" s="8">
        <f t="shared" si="7"/>
        <v>-2.2599999999999789</v>
      </c>
      <c r="M104" s="15">
        <f t="shared" si="8"/>
        <v>-4.4653768889504715</v>
      </c>
      <c r="N104" s="41">
        <f t="shared" si="5"/>
        <v>40840</v>
      </c>
      <c r="O104" s="17">
        <f t="shared" si="6"/>
        <v>1</v>
      </c>
    </row>
    <row r="105" spans="1:15" ht="16.5" customHeight="1" x14ac:dyDescent="0.2">
      <c r="A105" s="31">
        <v>40840.139363425929</v>
      </c>
      <c r="B105" s="22">
        <v>40840.139363425929</v>
      </c>
      <c r="C105" s="16" t="s">
        <v>110</v>
      </c>
      <c r="D105" s="16" t="s">
        <v>15</v>
      </c>
      <c r="E105" s="23">
        <v>5000</v>
      </c>
      <c r="F105" s="16" t="s">
        <v>2</v>
      </c>
      <c r="G105" s="24">
        <v>1.38917</v>
      </c>
      <c r="H105" s="24">
        <v>1.38917</v>
      </c>
      <c r="I105" s="24">
        <v>0</v>
      </c>
      <c r="J105" s="24">
        <v>-0.2</v>
      </c>
      <c r="K105" s="32" t="s">
        <v>16</v>
      </c>
      <c r="L105" s="8">
        <f t="shared" si="7"/>
        <v>-2.4599999999999791</v>
      </c>
      <c r="M105" s="15">
        <f t="shared" si="8"/>
        <v>-4.274388613812329</v>
      </c>
      <c r="N105" s="41">
        <f t="shared" si="5"/>
        <v>40840</v>
      </c>
      <c r="O105" s="17">
        <f t="shared" si="6"/>
        <v>3</v>
      </c>
    </row>
    <row r="106" spans="1:15" ht="16.5" customHeight="1" x14ac:dyDescent="0.2">
      <c r="A106" s="33">
        <v>40840.149328703701</v>
      </c>
      <c r="B106" s="18">
        <v>40840.149328703701</v>
      </c>
      <c r="C106" s="19" t="s">
        <v>111</v>
      </c>
      <c r="D106" s="19" t="s">
        <v>18</v>
      </c>
      <c r="E106" s="20">
        <v>10000</v>
      </c>
      <c r="F106" s="19" t="s">
        <v>2</v>
      </c>
      <c r="G106" s="21">
        <v>1.3907099999999999</v>
      </c>
      <c r="H106" s="21">
        <v>1.3907099999999999</v>
      </c>
      <c r="I106" s="21">
        <v>-7.7</v>
      </c>
      <c r="J106" s="21">
        <v>-0.41</v>
      </c>
      <c r="K106" s="34" t="s">
        <v>16</v>
      </c>
      <c r="L106" s="8">
        <f t="shared" si="7"/>
        <v>-10.569999999999979</v>
      </c>
      <c r="M106" s="15">
        <f t="shared" si="8"/>
        <v>-4.8739706505921054</v>
      </c>
      <c r="N106" s="41">
        <f t="shared" si="5"/>
        <v>40840</v>
      </c>
      <c r="O106" s="17">
        <f t="shared" si="6"/>
        <v>3</v>
      </c>
    </row>
    <row r="107" spans="1:15" ht="16.5" customHeight="1" x14ac:dyDescent="0.2">
      <c r="A107" s="31">
        <v>40840.149675925924</v>
      </c>
      <c r="B107" s="22">
        <v>40840.149675925924</v>
      </c>
      <c r="C107" s="16" t="s">
        <v>112</v>
      </c>
      <c r="D107" s="16" t="s">
        <v>15</v>
      </c>
      <c r="E107" s="23">
        <v>2500</v>
      </c>
      <c r="F107" s="16" t="s">
        <v>2</v>
      </c>
      <c r="G107" s="24">
        <v>1.3912599999999999</v>
      </c>
      <c r="H107" s="24">
        <v>1.3907099999999999</v>
      </c>
      <c r="I107" s="24">
        <v>1.38</v>
      </c>
      <c r="J107" s="24">
        <v>7.0000000000000007E-2</v>
      </c>
      <c r="K107" s="32" t="s">
        <v>19</v>
      </c>
      <c r="L107" s="8">
        <f t="shared" si="7"/>
        <v>-9.1199999999999797</v>
      </c>
      <c r="M107" s="15">
        <f t="shared" si="8"/>
        <v>-5.27835439815476</v>
      </c>
      <c r="N107" s="41">
        <f t="shared" si="5"/>
        <v>40840</v>
      </c>
      <c r="O107" s="17">
        <f t="shared" si="6"/>
        <v>3</v>
      </c>
    </row>
    <row r="108" spans="1:15" ht="16.5" customHeight="1" x14ac:dyDescent="0.2">
      <c r="A108" s="33">
        <v>40840.151145833333</v>
      </c>
      <c r="B108" s="18">
        <v>40840.151145833333</v>
      </c>
      <c r="C108" s="19" t="s">
        <v>113</v>
      </c>
      <c r="D108" s="19" t="s">
        <v>15</v>
      </c>
      <c r="E108" s="20">
        <v>2500</v>
      </c>
      <c r="F108" s="19" t="s">
        <v>2</v>
      </c>
      <c r="G108" s="21">
        <v>1.3903700000000001</v>
      </c>
      <c r="H108" s="21">
        <v>1.3907099999999999</v>
      </c>
      <c r="I108" s="21">
        <v>-0.85</v>
      </c>
      <c r="J108" s="21">
        <v>-0.1</v>
      </c>
      <c r="K108" s="34" t="s">
        <v>19</v>
      </c>
      <c r="L108" s="8">
        <f t="shared" si="7"/>
        <v>-10.069999999999979</v>
      </c>
      <c r="M108" s="15">
        <f t="shared" si="8"/>
        <v>-5.7347015983304948</v>
      </c>
      <c r="N108" s="41">
        <f t="shared" si="5"/>
        <v>40840</v>
      </c>
      <c r="O108" s="17">
        <f t="shared" si="6"/>
        <v>3</v>
      </c>
    </row>
    <row r="109" spans="1:15" ht="16.5" customHeight="1" x14ac:dyDescent="0.2">
      <c r="A109" s="31">
        <v>40840.153020833335</v>
      </c>
      <c r="B109" s="22">
        <v>40840.153020833335</v>
      </c>
      <c r="C109" s="16" t="s">
        <v>114</v>
      </c>
      <c r="D109" s="16" t="s">
        <v>15</v>
      </c>
      <c r="E109" s="23">
        <v>5000</v>
      </c>
      <c r="F109" s="16" t="s">
        <v>2</v>
      </c>
      <c r="G109" s="24">
        <v>1.3901300000000001</v>
      </c>
      <c r="H109" s="24">
        <v>1.3901300000000001</v>
      </c>
      <c r="I109" s="24">
        <v>0</v>
      </c>
      <c r="J109" s="24">
        <v>-0.21</v>
      </c>
      <c r="K109" s="32" t="s">
        <v>16</v>
      </c>
      <c r="L109" s="8">
        <f t="shared" si="7"/>
        <v>-10.27999999999998</v>
      </c>
      <c r="M109" s="15">
        <f t="shared" si="8"/>
        <v>-6.1675871603942554</v>
      </c>
      <c r="N109" s="41">
        <f t="shared" si="5"/>
        <v>40840</v>
      </c>
      <c r="O109" s="17">
        <f t="shared" si="6"/>
        <v>3</v>
      </c>
    </row>
    <row r="110" spans="1:15" ht="16.5" customHeight="1" x14ac:dyDescent="0.2">
      <c r="A110" s="33">
        <v>40840.161759259259</v>
      </c>
      <c r="B110" s="18">
        <v>40840.161759259259</v>
      </c>
      <c r="C110" s="19" t="s">
        <v>115</v>
      </c>
      <c r="D110" s="19" t="s">
        <v>18</v>
      </c>
      <c r="E110" s="20">
        <v>2500</v>
      </c>
      <c r="F110" s="19" t="s">
        <v>2</v>
      </c>
      <c r="G110" s="21">
        <v>1.38855</v>
      </c>
      <c r="H110" s="21">
        <v>1.3901300000000001</v>
      </c>
      <c r="I110" s="21">
        <v>3.95</v>
      </c>
      <c r="J110" s="21">
        <v>7.0000000000000007E-2</v>
      </c>
      <c r="K110" s="34" t="s">
        <v>19</v>
      </c>
      <c r="L110" s="8">
        <f t="shared" si="7"/>
        <v>-6.2599999999999794</v>
      </c>
      <c r="M110" s="15">
        <f t="shared" si="8"/>
        <v>-6.1763883832138484</v>
      </c>
      <c r="N110" s="41">
        <f t="shared" si="5"/>
        <v>40840</v>
      </c>
      <c r="O110" s="17">
        <f t="shared" si="6"/>
        <v>3</v>
      </c>
    </row>
    <row r="111" spans="1:15" ht="16.5" customHeight="1" x14ac:dyDescent="0.2">
      <c r="A111" s="31">
        <v>40840.171273148146</v>
      </c>
      <c r="B111" s="22">
        <v>40840.171273148146</v>
      </c>
      <c r="C111" s="16" t="s">
        <v>116</v>
      </c>
      <c r="D111" s="16" t="s">
        <v>18</v>
      </c>
      <c r="E111" s="23">
        <v>2500</v>
      </c>
      <c r="F111" s="16" t="s">
        <v>2</v>
      </c>
      <c r="G111" s="24">
        <v>1.3902399999999999</v>
      </c>
      <c r="H111" s="24">
        <v>1.3901300000000001</v>
      </c>
      <c r="I111" s="24">
        <v>-0.28000000000000003</v>
      </c>
      <c r="J111" s="24">
        <v>-0.1</v>
      </c>
      <c r="K111" s="32" t="s">
        <v>19</v>
      </c>
      <c r="L111" s="8">
        <f t="shared" si="7"/>
        <v>-6.6399999999999793</v>
      </c>
      <c r="M111" s="15">
        <f t="shared" si="8"/>
        <v>-6.2205418705268132</v>
      </c>
      <c r="N111" s="41">
        <f t="shared" si="5"/>
        <v>40840</v>
      </c>
      <c r="O111" s="17">
        <f t="shared" si="6"/>
        <v>4</v>
      </c>
    </row>
    <row r="112" spans="1:15" ht="16.5" customHeight="1" x14ac:dyDescent="0.2">
      <c r="A112" s="33">
        <v>40840.95884259259</v>
      </c>
      <c r="B112" s="18">
        <v>40840.95884259259</v>
      </c>
      <c r="C112" s="19" t="s">
        <v>117</v>
      </c>
      <c r="D112" s="19" t="s">
        <v>15</v>
      </c>
      <c r="E112" s="20">
        <v>5000</v>
      </c>
      <c r="F112" s="19" t="s">
        <v>2</v>
      </c>
      <c r="G112" s="21">
        <v>1.3903000000000001</v>
      </c>
      <c r="H112" s="21">
        <v>1.3903000000000001</v>
      </c>
      <c r="I112" s="21">
        <v>0</v>
      </c>
      <c r="J112" s="21">
        <v>-0.21</v>
      </c>
      <c r="K112" s="34" t="s">
        <v>16</v>
      </c>
      <c r="L112" s="8">
        <f t="shared" si="7"/>
        <v>-6.8499999999999792</v>
      </c>
      <c r="M112" s="15">
        <f t="shared" si="8"/>
        <v>-6.2804902638099716</v>
      </c>
      <c r="N112" s="41">
        <f t="shared" si="5"/>
        <v>40840</v>
      </c>
      <c r="O112" s="17">
        <f t="shared" si="6"/>
        <v>23</v>
      </c>
    </row>
    <row r="113" spans="1:15" ht="16.5" customHeight="1" x14ac:dyDescent="0.2">
      <c r="A113" s="31">
        <v>40840.960324074076</v>
      </c>
      <c r="B113" s="22">
        <v>40840.960324074076</v>
      </c>
      <c r="C113" s="16" t="s">
        <v>118</v>
      </c>
      <c r="D113" s="16" t="s">
        <v>18</v>
      </c>
      <c r="E113" s="23">
        <v>1650</v>
      </c>
      <c r="F113" s="16" t="s">
        <v>2</v>
      </c>
      <c r="G113" s="24">
        <v>1.3908199999999999</v>
      </c>
      <c r="H113" s="24">
        <v>1.3903000000000001</v>
      </c>
      <c r="I113" s="24">
        <v>-0.86</v>
      </c>
      <c r="J113" s="24">
        <v>-7.0000000000000007E-2</v>
      </c>
      <c r="K113" s="32" t="s">
        <v>19</v>
      </c>
      <c r="L113" s="8">
        <f t="shared" si="7"/>
        <v>-7.7799999999999798</v>
      </c>
      <c r="M113" s="15">
        <f t="shared" si="8"/>
        <v>-6.4233007148756869</v>
      </c>
      <c r="N113" s="41">
        <f t="shared" si="5"/>
        <v>40840</v>
      </c>
      <c r="O113" s="17">
        <f t="shared" si="6"/>
        <v>23</v>
      </c>
    </row>
    <row r="114" spans="1:15" ht="16.5" customHeight="1" x14ac:dyDescent="0.2">
      <c r="A114" s="33">
        <v>40840.960324074076</v>
      </c>
      <c r="B114" s="18">
        <v>40840.960324074076</v>
      </c>
      <c r="C114" s="19" t="s">
        <v>119</v>
      </c>
      <c r="D114" s="19" t="s">
        <v>18</v>
      </c>
      <c r="E114" s="20">
        <v>1650</v>
      </c>
      <c r="F114" s="19" t="s">
        <v>2</v>
      </c>
      <c r="G114" s="21">
        <v>1.3908199999999999</v>
      </c>
      <c r="H114" s="21">
        <v>1.3903000000000001</v>
      </c>
      <c r="I114" s="21">
        <v>-0.86</v>
      </c>
      <c r="J114" s="21">
        <v>-7.0000000000000007E-2</v>
      </c>
      <c r="K114" s="34" t="s">
        <v>19</v>
      </c>
      <c r="L114" s="8">
        <f t="shared" si="7"/>
        <v>-8.7099999999999795</v>
      </c>
      <c r="M114" s="15">
        <f t="shared" si="8"/>
        <v>-6.6410815991732388</v>
      </c>
      <c r="N114" s="41">
        <f t="shared" si="5"/>
        <v>40840</v>
      </c>
      <c r="O114" s="17">
        <f t="shared" si="6"/>
        <v>23</v>
      </c>
    </row>
    <row r="115" spans="1:15" ht="16.5" customHeight="1" x14ac:dyDescent="0.2">
      <c r="A115" s="31">
        <v>40840.960324074076</v>
      </c>
      <c r="B115" s="22">
        <v>40840.960324074076</v>
      </c>
      <c r="C115" s="16" t="s">
        <v>120</v>
      </c>
      <c r="D115" s="16" t="s">
        <v>18</v>
      </c>
      <c r="E115" s="23">
        <v>1700</v>
      </c>
      <c r="F115" s="16" t="s">
        <v>2</v>
      </c>
      <c r="G115" s="24">
        <v>1.3908199999999999</v>
      </c>
      <c r="H115" s="24">
        <v>1.3903000000000001</v>
      </c>
      <c r="I115" s="24">
        <v>-0.88</v>
      </c>
      <c r="J115" s="24">
        <v>-7.0000000000000007E-2</v>
      </c>
      <c r="K115" s="32" t="s">
        <v>19</v>
      </c>
      <c r="L115" s="8">
        <f t="shared" si="7"/>
        <v>-9.6599999999999806</v>
      </c>
      <c r="M115" s="15">
        <f t="shared" si="8"/>
        <v>-6.928597637347214</v>
      </c>
      <c r="N115" s="41">
        <f t="shared" si="5"/>
        <v>40840</v>
      </c>
      <c r="O115" s="17">
        <f t="shared" si="6"/>
        <v>23</v>
      </c>
    </row>
    <row r="116" spans="1:15" ht="16.5" customHeight="1" x14ac:dyDescent="0.2">
      <c r="A116" s="33">
        <v>40841.057534722226</v>
      </c>
      <c r="B116" s="18">
        <v>40841.057534722226</v>
      </c>
      <c r="C116" s="19" t="s">
        <v>121</v>
      </c>
      <c r="D116" s="19" t="s">
        <v>15</v>
      </c>
      <c r="E116" s="20">
        <v>5000</v>
      </c>
      <c r="F116" s="19" t="s">
        <v>2</v>
      </c>
      <c r="G116" s="21">
        <v>1.3906499999999999</v>
      </c>
      <c r="H116" s="21">
        <v>1.3906499999999999</v>
      </c>
      <c r="I116" s="21">
        <v>0</v>
      </c>
      <c r="J116" s="21">
        <v>-0.21</v>
      </c>
      <c r="K116" s="34" t="s">
        <v>16</v>
      </c>
      <c r="L116" s="8">
        <f t="shared" si="7"/>
        <v>-9.8699999999999815</v>
      </c>
      <c r="M116" s="15">
        <f t="shared" si="8"/>
        <v>-7.2087311956950968</v>
      </c>
      <c r="N116" s="41">
        <f t="shared" si="5"/>
        <v>40841</v>
      </c>
      <c r="O116" s="17">
        <f t="shared" si="6"/>
        <v>1</v>
      </c>
    </row>
    <row r="117" spans="1:15" ht="16.5" customHeight="1" x14ac:dyDescent="0.2">
      <c r="A117" s="31">
        <v>40841.067256944443</v>
      </c>
      <c r="B117" s="22">
        <v>40841.067256944443</v>
      </c>
      <c r="C117" s="16" t="s">
        <v>122</v>
      </c>
      <c r="D117" s="16" t="s">
        <v>18</v>
      </c>
      <c r="E117" s="23">
        <v>1650</v>
      </c>
      <c r="F117" s="16" t="s">
        <v>2</v>
      </c>
      <c r="G117" s="24">
        <v>1.39015</v>
      </c>
      <c r="H117" s="24">
        <v>1.3906499999999999</v>
      </c>
      <c r="I117" s="24">
        <v>0.83</v>
      </c>
      <c r="J117" s="24">
        <v>0.04</v>
      </c>
      <c r="K117" s="32" t="s">
        <v>19</v>
      </c>
      <c r="L117" s="8">
        <f t="shared" si="7"/>
        <v>-8.9999999999999822</v>
      </c>
      <c r="M117" s="15">
        <f t="shared" si="8"/>
        <v>-7.3793282246765148</v>
      </c>
      <c r="N117" s="41">
        <f t="shared" si="5"/>
        <v>40841</v>
      </c>
      <c r="O117" s="17">
        <f t="shared" si="6"/>
        <v>1</v>
      </c>
    </row>
    <row r="118" spans="1:15" ht="16.5" customHeight="1" x14ac:dyDescent="0.2">
      <c r="A118" s="33">
        <v>40841.067847222221</v>
      </c>
      <c r="B118" s="18">
        <v>40841.067847222221</v>
      </c>
      <c r="C118" s="19" t="s">
        <v>123</v>
      </c>
      <c r="D118" s="19" t="s">
        <v>18</v>
      </c>
      <c r="E118" s="20">
        <v>1650</v>
      </c>
      <c r="F118" s="19" t="s">
        <v>2</v>
      </c>
      <c r="G118" s="21">
        <v>1.38961</v>
      </c>
      <c r="H118" s="21">
        <v>1.3906499999999999</v>
      </c>
      <c r="I118" s="21">
        <v>1.72</v>
      </c>
      <c r="J118" s="21">
        <v>0.04</v>
      </c>
      <c r="K118" s="34" t="s">
        <v>19</v>
      </c>
      <c r="L118" s="8">
        <f t="shared" si="7"/>
        <v>-7.2399999999999824</v>
      </c>
      <c r="M118" s="15">
        <f t="shared" si="8"/>
        <v>-7.3660588699454168</v>
      </c>
      <c r="N118" s="41">
        <f t="shared" si="5"/>
        <v>40841</v>
      </c>
      <c r="O118" s="17">
        <f t="shared" si="6"/>
        <v>1</v>
      </c>
    </row>
    <row r="119" spans="1:15" ht="16.5" customHeight="1" thickBot="1" x14ac:dyDescent="0.25">
      <c r="A119" s="35">
        <v>40841.070868055554</v>
      </c>
      <c r="B119" s="36">
        <v>40841.070868055554</v>
      </c>
      <c r="C119" s="37" t="s">
        <v>124</v>
      </c>
      <c r="D119" s="37" t="s">
        <v>18</v>
      </c>
      <c r="E119" s="38">
        <v>1700</v>
      </c>
      <c r="F119" s="37" t="s">
        <v>2</v>
      </c>
      <c r="G119" s="39">
        <v>1.3890400000000001</v>
      </c>
      <c r="H119" s="39">
        <v>1.3906499999999999</v>
      </c>
      <c r="I119" s="39">
        <v>2.74</v>
      </c>
      <c r="J119" s="39">
        <v>0.05</v>
      </c>
      <c r="K119" s="40" t="s">
        <v>19</v>
      </c>
      <c r="L119" s="8">
        <f t="shared" si="7"/>
        <v>-4.4499999999999824</v>
      </c>
      <c r="M119" s="15">
        <f t="shared" si="8"/>
        <v>-7.088338977569661</v>
      </c>
      <c r="N119" s="41">
        <f t="shared" si="5"/>
        <v>40841</v>
      </c>
      <c r="O119" s="17">
        <f t="shared" si="6"/>
        <v>1</v>
      </c>
    </row>
    <row r="120" spans="1:15" ht="16.5" customHeight="1" x14ac:dyDescent="0.2">
      <c r="A120" s="25">
        <v>40841.839050925926</v>
      </c>
      <c r="B120" s="26">
        <v>40841.839050925926</v>
      </c>
      <c r="C120" s="27" t="s">
        <v>134</v>
      </c>
      <c r="D120" s="27" t="s">
        <v>18</v>
      </c>
      <c r="E120" s="28">
        <v>1000</v>
      </c>
      <c r="F120" s="27" t="s">
        <v>2</v>
      </c>
      <c r="G120" s="29">
        <v>1.3904700000000001</v>
      </c>
      <c r="H120" s="29">
        <v>1.3904700000000001</v>
      </c>
      <c r="I120" s="29">
        <v>0</v>
      </c>
      <c r="J120" s="29">
        <v>-0.04</v>
      </c>
      <c r="K120" s="30" t="s">
        <v>16</v>
      </c>
      <c r="L120" s="8">
        <f t="shared" ref="L120:L147" si="9">L119+I120+J120</f>
        <v>-4.4899999999999824</v>
      </c>
      <c r="M120" s="15">
        <f t="shared" ref="M120:M147" si="10">($Q$1*(L120-M119))+M119</f>
        <v>-6.8408781225630246</v>
      </c>
      <c r="N120" s="41">
        <f t="shared" si="5"/>
        <v>40841</v>
      </c>
      <c r="O120" s="17">
        <f t="shared" si="6"/>
        <v>20</v>
      </c>
    </row>
    <row r="121" spans="1:15" ht="16.5" customHeight="1" x14ac:dyDescent="0.2">
      <c r="A121" s="31">
        <v>40841.839050925926</v>
      </c>
      <c r="B121" s="22">
        <v>40841.839050925926</v>
      </c>
      <c r="C121" s="16" t="s">
        <v>134</v>
      </c>
      <c r="D121" s="16" t="s">
        <v>18</v>
      </c>
      <c r="E121" s="23">
        <v>4000</v>
      </c>
      <c r="F121" s="16" t="s">
        <v>2</v>
      </c>
      <c r="G121" s="24">
        <v>1.3904399999999999</v>
      </c>
      <c r="H121" s="24">
        <v>1.3904399999999999</v>
      </c>
      <c r="I121" s="24">
        <v>0</v>
      </c>
      <c r="J121" s="24">
        <v>-0.16</v>
      </c>
      <c r="K121" s="32" t="s">
        <v>16</v>
      </c>
      <c r="L121" s="8">
        <f t="shared" si="9"/>
        <v>-4.6499999999999826</v>
      </c>
      <c r="M121" s="15">
        <f t="shared" si="10"/>
        <v>-6.6322230632713062</v>
      </c>
      <c r="N121" s="41">
        <f t="shared" si="5"/>
        <v>40841</v>
      </c>
      <c r="O121" s="17">
        <f t="shared" si="6"/>
        <v>20</v>
      </c>
    </row>
    <row r="122" spans="1:15" ht="16.5" customHeight="1" x14ac:dyDescent="0.2">
      <c r="A122" s="33">
        <v>40841.83997685185</v>
      </c>
      <c r="B122" s="18">
        <v>40841.83997685185</v>
      </c>
      <c r="C122" s="19" t="s">
        <v>135</v>
      </c>
      <c r="D122" s="19" t="s">
        <v>15</v>
      </c>
      <c r="E122" s="20">
        <v>4340</v>
      </c>
      <c r="F122" s="19" t="s">
        <v>2</v>
      </c>
      <c r="G122" s="21">
        <v>1.39083</v>
      </c>
      <c r="H122" s="21">
        <v>1.3904460000000001</v>
      </c>
      <c r="I122" s="21">
        <v>1.67</v>
      </c>
      <c r="J122" s="21">
        <v>-0.18</v>
      </c>
      <c r="K122" s="34" t="s">
        <v>19</v>
      </c>
      <c r="L122" s="8">
        <f t="shared" si="9"/>
        <v>-3.1599999999999828</v>
      </c>
      <c r="M122" s="15">
        <f t="shared" si="10"/>
        <v>-6.3015351524835612</v>
      </c>
      <c r="N122" s="41">
        <f t="shared" si="5"/>
        <v>40841</v>
      </c>
      <c r="O122" s="17">
        <f t="shared" si="6"/>
        <v>20</v>
      </c>
    </row>
    <row r="123" spans="1:15" ht="16.5" customHeight="1" x14ac:dyDescent="0.2">
      <c r="A123" s="31">
        <v>40841.840092592596</v>
      </c>
      <c r="B123" s="22">
        <v>40841.840092592596</v>
      </c>
      <c r="C123" s="16" t="s">
        <v>136</v>
      </c>
      <c r="D123" s="16" t="s">
        <v>15</v>
      </c>
      <c r="E123" s="23">
        <v>660</v>
      </c>
      <c r="F123" s="16" t="s">
        <v>2</v>
      </c>
      <c r="G123" s="24">
        <v>1.3908100000000001</v>
      </c>
      <c r="H123" s="24">
        <v>1.3904460000000001</v>
      </c>
      <c r="I123" s="24">
        <v>0.24</v>
      </c>
      <c r="J123" s="24">
        <v>-0.03</v>
      </c>
      <c r="K123" s="32" t="s">
        <v>19</v>
      </c>
      <c r="L123" s="8">
        <f t="shared" si="9"/>
        <v>-2.9499999999999829</v>
      </c>
      <c r="M123" s="15">
        <f t="shared" si="10"/>
        <v>-5.9823413284375064</v>
      </c>
      <c r="N123" s="41">
        <f t="shared" si="5"/>
        <v>40841</v>
      </c>
      <c r="O123" s="17">
        <f t="shared" si="6"/>
        <v>20</v>
      </c>
    </row>
    <row r="124" spans="1:15" ht="16.5" customHeight="1" x14ac:dyDescent="0.2">
      <c r="A124" s="33">
        <v>40841.867337962962</v>
      </c>
      <c r="B124" s="18">
        <v>40841.867337962962</v>
      </c>
      <c r="C124" s="19" t="s">
        <v>137</v>
      </c>
      <c r="D124" s="19" t="s">
        <v>18</v>
      </c>
      <c r="E124" s="20">
        <v>5000</v>
      </c>
      <c r="F124" s="19" t="s">
        <v>2</v>
      </c>
      <c r="G124" s="21">
        <v>1.39256</v>
      </c>
      <c r="H124" s="21">
        <v>1.39256</v>
      </c>
      <c r="I124" s="21">
        <v>0</v>
      </c>
      <c r="J124" s="21">
        <v>-0.21</v>
      </c>
      <c r="K124" s="34" t="s">
        <v>16</v>
      </c>
      <c r="L124" s="8">
        <f t="shared" si="9"/>
        <v>-3.1599999999999828</v>
      </c>
      <c r="M124" s="15">
        <f t="shared" si="10"/>
        <v>-5.7135469162053614</v>
      </c>
      <c r="N124" s="41">
        <f t="shared" si="5"/>
        <v>40841</v>
      </c>
      <c r="O124" s="17">
        <f t="shared" si="6"/>
        <v>20</v>
      </c>
    </row>
    <row r="125" spans="1:15" ht="16.5" customHeight="1" x14ac:dyDescent="0.2">
      <c r="A125" s="31">
        <v>40841.870405092595</v>
      </c>
      <c r="B125" s="22">
        <v>40841.870405092595</v>
      </c>
      <c r="C125" s="16" t="s">
        <v>138</v>
      </c>
      <c r="D125" s="16" t="s">
        <v>15</v>
      </c>
      <c r="E125" s="23">
        <v>1650</v>
      </c>
      <c r="F125" s="16" t="s">
        <v>2</v>
      </c>
      <c r="G125" s="24">
        <v>1.3915500000000001</v>
      </c>
      <c r="H125" s="24">
        <v>1.39256</v>
      </c>
      <c r="I125" s="24">
        <v>-1.67</v>
      </c>
      <c r="J125" s="24">
        <v>-7.0000000000000007E-2</v>
      </c>
      <c r="K125" s="32" t="s">
        <v>19</v>
      </c>
      <c r="L125" s="8">
        <f t="shared" si="9"/>
        <v>-4.8999999999999826</v>
      </c>
      <c r="M125" s="15">
        <f t="shared" si="10"/>
        <v>-5.6360662575191345</v>
      </c>
      <c r="N125" s="41">
        <f t="shared" si="5"/>
        <v>40841</v>
      </c>
      <c r="O125" s="17">
        <f t="shared" si="6"/>
        <v>20</v>
      </c>
    </row>
    <row r="126" spans="1:15" ht="16.5" customHeight="1" x14ac:dyDescent="0.2">
      <c r="A126" s="33">
        <v>40841.870405092595</v>
      </c>
      <c r="B126" s="18">
        <v>40841.870405092595</v>
      </c>
      <c r="C126" s="19" t="s">
        <v>139</v>
      </c>
      <c r="D126" s="19" t="s">
        <v>15</v>
      </c>
      <c r="E126" s="20">
        <v>1650</v>
      </c>
      <c r="F126" s="19" t="s">
        <v>2</v>
      </c>
      <c r="G126" s="21">
        <v>1.3915500000000001</v>
      </c>
      <c r="H126" s="21">
        <v>1.39256</v>
      </c>
      <c r="I126" s="21">
        <v>-1.67</v>
      </c>
      <c r="J126" s="21">
        <v>-7.0000000000000007E-2</v>
      </c>
      <c r="K126" s="34" t="s">
        <v>19</v>
      </c>
      <c r="L126" s="8">
        <f t="shared" si="9"/>
        <v>-6.6399999999999828</v>
      </c>
      <c r="M126" s="15">
        <f t="shared" si="10"/>
        <v>-5.7316789948982629</v>
      </c>
      <c r="N126" s="41">
        <f t="shared" si="5"/>
        <v>40841</v>
      </c>
      <c r="O126" s="17">
        <f t="shared" si="6"/>
        <v>20</v>
      </c>
    </row>
    <row r="127" spans="1:15" ht="16.5" customHeight="1" x14ac:dyDescent="0.2">
      <c r="A127" s="31">
        <v>40841.870405092595</v>
      </c>
      <c r="B127" s="22">
        <v>40841.870405092595</v>
      </c>
      <c r="C127" s="16" t="s">
        <v>140</v>
      </c>
      <c r="D127" s="16" t="s">
        <v>15</v>
      </c>
      <c r="E127" s="23">
        <v>1700</v>
      </c>
      <c r="F127" s="16" t="s">
        <v>2</v>
      </c>
      <c r="G127" s="24">
        <v>1.3915500000000001</v>
      </c>
      <c r="H127" s="24">
        <v>1.39256</v>
      </c>
      <c r="I127" s="24">
        <v>-1.72</v>
      </c>
      <c r="J127" s="24">
        <v>-7.0000000000000007E-2</v>
      </c>
      <c r="K127" s="32" t="s">
        <v>19</v>
      </c>
      <c r="L127" s="8">
        <f t="shared" si="9"/>
        <v>-8.4299999999999837</v>
      </c>
      <c r="M127" s="15">
        <f t="shared" si="10"/>
        <v>-5.9886619477650935</v>
      </c>
      <c r="N127" s="41">
        <f t="shared" si="5"/>
        <v>40841</v>
      </c>
      <c r="O127" s="17">
        <f t="shared" si="6"/>
        <v>20</v>
      </c>
    </row>
    <row r="128" spans="1:15" ht="16.5" customHeight="1" x14ac:dyDescent="0.2">
      <c r="A128" s="33">
        <v>40841.871898148151</v>
      </c>
      <c r="B128" s="18">
        <v>40841.871898148151</v>
      </c>
      <c r="C128" s="19" t="s">
        <v>141</v>
      </c>
      <c r="D128" s="19" t="s">
        <v>18</v>
      </c>
      <c r="E128" s="20">
        <v>5000</v>
      </c>
      <c r="F128" s="19" t="s">
        <v>2</v>
      </c>
      <c r="G128" s="21">
        <v>1.39177</v>
      </c>
      <c r="H128" s="21">
        <v>1.39177</v>
      </c>
      <c r="I128" s="21">
        <v>0</v>
      </c>
      <c r="J128" s="21">
        <v>-0.21</v>
      </c>
      <c r="K128" s="34" t="s">
        <v>16</v>
      </c>
      <c r="L128" s="8">
        <f t="shared" si="9"/>
        <v>-8.6399999999999846</v>
      </c>
      <c r="M128" s="15">
        <f t="shared" si="10"/>
        <v>-6.2411703336922262</v>
      </c>
      <c r="N128" s="41">
        <f t="shared" si="5"/>
        <v>40841</v>
      </c>
      <c r="O128" s="17">
        <f t="shared" si="6"/>
        <v>20</v>
      </c>
    </row>
    <row r="129" spans="1:15" ht="16.5" customHeight="1" x14ac:dyDescent="0.2">
      <c r="A129" s="31">
        <v>40841.874374999999</v>
      </c>
      <c r="B129" s="22">
        <v>40841.874374999999</v>
      </c>
      <c r="C129" s="16" t="s">
        <v>142</v>
      </c>
      <c r="D129" s="16" t="s">
        <v>15</v>
      </c>
      <c r="E129" s="23">
        <v>1650</v>
      </c>
      <c r="F129" s="16" t="s">
        <v>2</v>
      </c>
      <c r="G129" s="24">
        <v>1.39229</v>
      </c>
      <c r="H129" s="24">
        <v>1.39177</v>
      </c>
      <c r="I129" s="24">
        <v>0.86</v>
      </c>
      <c r="J129" s="24">
        <v>0.04</v>
      </c>
      <c r="K129" s="32" t="s">
        <v>19</v>
      </c>
      <c r="L129" s="8">
        <f t="shared" si="9"/>
        <v>-7.7399999999999842</v>
      </c>
      <c r="M129" s="15">
        <f t="shared" si="10"/>
        <v>-6.3839160161977269</v>
      </c>
      <c r="N129" s="41">
        <f t="shared" si="5"/>
        <v>40841</v>
      </c>
      <c r="O129" s="17">
        <f t="shared" si="6"/>
        <v>20</v>
      </c>
    </row>
    <row r="130" spans="1:15" ht="16.5" customHeight="1" x14ac:dyDescent="0.2">
      <c r="A130" s="33">
        <v>40841.876886574071</v>
      </c>
      <c r="B130" s="18">
        <v>40841.876886574071</v>
      </c>
      <c r="C130" s="19" t="s">
        <v>143</v>
      </c>
      <c r="D130" s="19" t="s">
        <v>15</v>
      </c>
      <c r="E130" s="20">
        <v>1650</v>
      </c>
      <c r="F130" s="19" t="s">
        <v>2</v>
      </c>
      <c r="G130" s="21">
        <v>1.3922099999999999</v>
      </c>
      <c r="H130" s="21">
        <v>1.39177</v>
      </c>
      <c r="I130" s="21">
        <v>0.73</v>
      </c>
      <c r="J130" s="21">
        <v>-7.0000000000000007E-2</v>
      </c>
      <c r="K130" s="34" t="s">
        <v>19</v>
      </c>
      <c r="L130" s="8">
        <f t="shared" si="9"/>
        <v>-7.0799999999999841</v>
      </c>
      <c r="M130" s="15">
        <f t="shared" si="10"/>
        <v>-6.4502097289407994</v>
      </c>
      <c r="N130" s="41">
        <f t="shared" si="5"/>
        <v>40841</v>
      </c>
      <c r="O130" s="17">
        <f t="shared" si="6"/>
        <v>21</v>
      </c>
    </row>
    <row r="131" spans="1:15" ht="16.5" customHeight="1" x14ac:dyDescent="0.2">
      <c r="A131" s="31">
        <v>40841.879780092589</v>
      </c>
      <c r="B131" s="22">
        <v>40841.879780092589</v>
      </c>
      <c r="C131" s="16" t="s">
        <v>144</v>
      </c>
      <c r="D131" s="16" t="s">
        <v>15</v>
      </c>
      <c r="E131" s="23">
        <v>1700</v>
      </c>
      <c r="F131" s="16" t="s">
        <v>2</v>
      </c>
      <c r="G131" s="24">
        <v>1.39177</v>
      </c>
      <c r="H131" s="24">
        <v>1.39177</v>
      </c>
      <c r="I131" s="24">
        <v>0</v>
      </c>
      <c r="J131" s="24">
        <v>-7.0000000000000007E-2</v>
      </c>
      <c r="K131" s="32" t="s">
        <v>19</v>
      </c>
      <c r="L131" s="8">
        <f t="shared" si="9"/>
        <v>-7.1499999999999844</v>
      </c>
      <c r="M131" s="15">
        <f t="shared" si="10"/>
        <v>-6.5168564214226263</v>
      </c>
      <c r="N131" s="41">
        <f t="shared" ref="N131:N151" si="11">INT(A131)</f>
        <v>40841</v>
      </c>
      <c r="O131" s="17">
        <f t="shared" ref="O131:O152" si="12">HOUR(A131)</f>
        <v>21</v>
      </c>
    </row>
    <row r="132" spans="1:15" ht="16.5" customHeight="1" x14ac:dyDescent="0.2">
      <c r="A132" s="33">
        <v>40842.006064814814</v>
      </c>
      <c r="B132" s="18">
        <v>40842.006064814814</v>
      </c>
      <c r="C132" s="19" t="s">
        <v>145</v>
      </c>
      <c r="D132" s="19" t="s">
        <v>15</v>
      </c>
      <c r="E132" s="20">
        <v>5000</v>
      </c>
      <c r="F132" s="19" t="s">
        <v>2</v>
      </c>
      <c r="G132" s="21">
        <v>1.39185</v>
      </c>
      <c r="H132" s="21">
        <v>1.39185</v>
      </c>
      <c r="I132" s="21">
        <v>0</v>
      </c>
      <c r="J132" s="21">
        <v>-0.21</v>
      </c>
      <c r="K132" s="34" t="s">
        <v>16</v>
      </c>
      <c r="L132" s="8">
        <f t="shared" si="9"/>
        <v>-7.3599999999999843</v>
      </c>
      <c r="M132" s="15">
        <f t="shared" si="10"/>
        <v>-6.597155809858565</v>
      </c>
      <c r="N132" s="41">
        <f t="shared" si="11"/>
        <v>40842</v>
      </c>
      <c r="O132" s="17">
        <f t="shared" si="12"/>
        <v>0</v>
      </c>
    </row>
    <row r="133" spans="1:15" ht="16.5" customHeight="1" x14ac:dyDescent="0.2">
      <c r="A133" s="31">
        <v>40842.00708333333</v>
      </c>
      <c r="B133" s="22">
        <v>40842.00708333333</v>
      </c>
      <c r="C133" s="16" t="s">
        <v>146</v>
      </c>
      <c r="D133" s="16" t="s">
        <v>18</v>
      </c>
      <c r="E133" s="23">
        <v>1650</v>
      </c>
      <c r="F133" s="16" t="s">
        <v>2</v>
      </c>
      <c r="G133" s="24">
        <v>1.39219</v>
      </c>
      <c r="H133" s="24">
        <v>1.39185</v>
      </c>
      <c r="I133" s="24">
        <v>-0.56000000000000005</v>
      </c>
      <c r="J133" s="24">
        <v>-7.0000000000000007E-2</v>
      </c>
      <c r="K133" s="32" t="s">
        <v>19</v>
      </c>
      <c r="L133" s="8">
        <f t="shared" si="9"/>
        <v>-7.9899999999999842</v>
      </c>
      <c r="M133" s="15">
        <f t="shared" si="10"/>
        <v>-6.7298076374910814</v>
      </c>
      <c r="N133" s="41">
        <f t="shared" si="11"/>
        <v>40842</v>
      </c>
      <c r="O133" s="17">
        <f t="shared" si="12"/>
        <v>0</v>
      </c>
    </row>
    <row r="134" spans="1:15" ht="16.5" customHeight="1" x14ac:dyDescent="0.2">
      <c r="A134" s="33">
        <v>40842.007268518515</v>
      </c>
      <c r="B134" s="18">
        <v>40842.007268518515</v>
      </c>
      <c r="C134" s="19" t="s">
        <v>147</v>
      </c>
      <c r="D134" s="19" t="s">
        <v>18</v>
      </c>
      <c r="E134" s="20">
        <v>1650</v>
      </c>
      <c r="F134" s="19" t="s">
        <v>2</v>
      </c>
      <c r="G134" s="21">
        <v>1.39228</v>
      </c>
      <c r="H134" s="21">
        <v>1.39185</v>
      </c>
      <c r="I134" s="21">
        <v>-0.71</v>
      </c>
      <c r="J134" s="21">
        <v>-7.0000000000000007E-2</v>
      </c>
      <c r="K134" s="34" t="s">
        <v>19</v>
      </c>
      <c r="L134" s="8">
        <f t="shared" si="9"/>
        <v>-8.7699999999999854</v>
      </c>
      <c r="M134" s="15">
        <f t="shared" si="10"/>
        <v>-6.924111672015739</v>
      </c>
      <c r="N134" s="41">
        <f t="shared" si="11"/>
        <v>40842</v>
      </c>
      <c r="O134" s="17">
        <f t="shared" si="12"/>
        <v>0</v>
      </c>
    </row>
    <row r="135" spans="1:15" ht="16.5" customHeight="1" x14ac:dyDescent="0.2">
      <c r="A135" s="31">
        <v>40842.007268518515</v>
      </c>
      <c r="B135" s="22">
        <v>40842.007268518515</v>
      </c>
      <c r="C135" s="16" t="s">
        <v>148</v>
      </c>
      <c r="D135" s="16" t="s">
        <v>18</v>
      </c>
      <c r="E135" s="23">
        <v>1700</v>
      </c>
      <c r="F135" s="16" t="s">
        <v>2</v>
      </c>
      <c r="G135" s="24">
        <v>1.39228</v>
      </c>
      <c r="H135" s="24">
        <v>1.39185</v>
      </c>
      <c r="I135" s="24">
        <v>-0.73</v>
      </c>
      <c r="J135" s="24">
        <v>-7.0000000000000007E-2</v>
      </c>
      <c r="K135" s="32" t="s">
        <v>19</v>
      </c>
      <c r="L135" s="8">
        <f t="shared" si="9"/>
        <v>-9.5699999999999861</v>
      </c>
      <c r="M135" s="15">
        <f t="shared" si="10"/>
        <v>-7.176101036585667</v>
      </c>
      <c r="N135" s="41">
        <f t="shared" si="11"/>
        <v>40842</v>
      </c>
      <c r="O135" s="17">
        <f t="shared" si="12"/>
        <v>0</v>
      </c>
    </row>
    <row r="136" spans="1:15" ht="16.5" customHeight="1" x14ac:dyDescent="0.2">
      <c r="A136" s="33">
        <v>40842.055092592593</v>
      </c>
      <c r="B136" s="18">
        <v>40842.055092592593</v>
      </c>
      <c r="C136" s="19" t="s">
        <v>149</v>
      </c>
      <c r="D136" s="19" t="s">
        <v>15</v>
      </c>
      <c r="E136" s="20">
        <v>5000</v>
      </c>
      <c r="F136" s="19" t="s">
        <v>2</v>
      </c>
      <c r="G136" s="21">
        <v>1.3917900000000001</v>
      </c>
      <c r="H136" s="21">
        <v>1.3917900000000001</v>
      </c>
      <c r="I136" s="21">
        <v>0</v>
      </c>
      <c r="J136" s="21">
        <v>-0.21</v>
      </c>
      <c r="K136" s="34" t="s">
        <v>16</v>
      </c>
      <c r="L136" s="8">
        <f t="shared" si="9"/>
        <v>-9.7799999999999869</v>
      </c>
      <c r="M136" s="15">
        <f t="shared" si="10"/>
        <v>-7.4240914140536978</v>
      </c>
      <c r="N136" s="41">
        <f t="shared" si="11"/>
        <v>40842</v>
      </c>
      <c r="O136" s="17">
        <f t="shared" si="12"/>
        <v>1</v>
      </c>
    </row>
    <row r="137" spans="1:15" ht="16.5" customHeight="1" x14ac:dyDescent="0.2">
      <c r="A137" s="31">
        <v>40842.058761574073</v>
      </c>
      <c r="B137" s="22">
        <v>40842.058761574073</v>
      </c>
      <c r="C137" s="16" t="s">
        <v>150</v>
      </c>
      <c r="D137" s="16" t="s">
        <v>18</v>
      </c>
      <c r="E137" s="23">
        <v>1650</v>
      </c>
      <c r="F137" s="16" t="s">
        <v>2</v>
      </c>
      <c r="G137" s="24">
        <v>1.39123</v>
      </c>
      <c r="H137" s="24">
        <v>1.3917900000000001</v>
      </c>
      <c r="I137" s="24">
        <v>0.92</v>
      </c>
      <c r="J137" s="24">
        <v>0.04</v>
      </c>
      <c r="K137" s="32" t="s">
        <v>19</v>
      </c>
      <c r="L137" s="8">
        <f t="shared" si="9"/>
        <v>-8.8199999999999878</v>
      </c>
      <c r="M137" s="15">
        <f t="shared" si="10"/>
        <v>-7.5570350889057254</v>
      </c>
      <c r="N137" s="41">
        <f t="shared" si="11"/>
        <v>40842</v>
      </c>
      <c r="O137" s="17">
        <f t="shared" si="12"/>
        <v>1</v>
      </c>
    </row>
    <row r="138" spans="1:15" ht="16.5" customHeight="1" x14ac:dyDescent="0.2">
      <c r="A138" s="33">
        <v>40842.077916666669</v>
      </c>
      <c r="B138" s="18">
        <v>40842.077916666669</v>
      </c>
      <c r="C138" s="19" t="s">
        <v>151</v>
      </c>
      <c r="D138" s="19" t="s">
        <v>18</v>
      </c>
      <c r="E138" s="20">
        <v>1650</v>
      </c>
      <c r="F138" s="19" t="s">
        <v>2</v>
      </c>
      <c r="G138" s="21">
        <v>1.39079</v>
      </c>
      <c r="H138" s="21">
        <v>1.3917900000000001</v>
      </c>
      <c r="I138" s="21">
        <v>1.65</v>
      </c>
      <c r="J138" s="21">
        <v>0.04</v>
      </c>
      <c r="K138" s="34" t="s">
        <v>19</v>
      </c>
      <c r="L138" s="8">
        <f t="shared" si="9"/>
        <v>-7.1299999999999875</v>
      </c>
      <c r="M138" s="15">
        <f t="shared" si="10"/>
        <v>-7.5163650804385123</v>
      </c>
      <c r="N138" s="41">
        <f t="shared" si="11"/>
        <v>40842</v>
      </c>
      <c r="O138" s="17">
        <f t="shared" si="12"/>
        <v>1</v>
      </c>
    </row>
    <row r="139" spans="1:15" ht="16.5" customHeight="1" x14ac:dyDescent="0.2">
      <c r="A139" s="31">
        <v>40842.082476851851</v>
      </c>
      <c r="B139" s="22">
        <v>40842.082476851851</v>
      </c>
      <c r="C139" s="16" t="s">
        <v>152</v>
      </c>
      <c r="D139" s="16" t="s">
        <v>18</v>
      </c>
      <c r="E139" s="23">
        <v>1700</v>
      </c>
      <c r="F139" s="16" t="s">
        <v>2</v>
      </c>
      <c r="G139" s="24">
        <v>1.3917900000000001</v>
      </c>
      <c r="H139" s="24">
        <v>1.3917900000000001</v>
      </c>
      <c r="I139" s="24">
        <v>0</v>
      </c>
      <c r="J139" s="24">
        <v>-7.0000000000000007E-2</v>
      </c>
      <c r="K139" s="32" t="s">
        <v>19</v>
      </c>
      <c r="L139" s="8">
        <f t="shared" si="9"/>
        <v>-7.1999999999999877</v>
      </c>
      <c r="M139" s="15">
        <f t="shared" si="10"/>
        <v>-7.4862350727777001</v>
      </c>
      <c r="N139" s="41">
        <f t="shared" si="11"/>
        <v>40842</v>
      </c>
      <c r="O139" s="17">
        <f t="shared" si="12"/>
        <v>1</v>
      </c>
    </row>
    <row r="140" spans="1:15" ht="16.5" customHeight="1" x14ac:dyDescent="0.2">
      <c r="A140" s="33">
        <v>40842.122719907406</v>
      </c>
      <c r="B140" s="18">
        <v>40842.122719907406</v>
      </c>
      <c r="C140" s="19" t="s">
        <v>153</v>
      </c>
      <c r="D140" s="19" t="s">
        <v>18</v>
      </c>
      <c r="E140" s="20">
        <v>5000</v>
      </c>
      <c r="F140" s="19" t="s">
        <v>2</v>
      </c>
      <c r="G140" s="21">
        <v>1.3920699999999999</v>
      </c>
      <c r="H140" s="21">
        <v>1.3920699999999999</v>
      </c>
      <c r="I140" s="21">
        <v>0</v>
      </c>
      <c r="J140" s="21">
        <v>-0.21</v>
      </c>
      <c r="K140" s="34" t="s">
        <v>16</v>
      </c>
      <c r="L140" s="8">
        <f t="shared" si="9"/>
        <v>-7.4099999999999877</v>
      </c>
      <c r="M140" s="15">
        <f t="shared" si="10"/>
        <v>-7.4789745896560129</v>
      </c>
      <c r="N140" s="41">
        <f t="shared" si="11"/>
        <v>40842</v>
      </c>
      <c r="O140" s="17">
        <f t="shared" si="12"/>
        <v>2</v>
      </c>
    </row>
    <row r="141" spans="1:15" ht="16.5" customHeight="1" x14ac:dyDescent="0.2">
      <c r="A141" s="31">
        <v>40842.124201388891</v>
      </c>
      <c r="B141" s="22">
        <v>40842.124201388891</v>
      </c>
      <c r="C141" s="16" t="s">
        <v>154</v>
      </c>
      <c r="D141" s="16" t="s">
        <v>15</v>
      </c>
      <c r="E141" s="23">
        <v>1650</v>
      </c>
      <c r="F141" s="16" t="s">
        <v>2</v>
      </c>
      <c r="G141" s="24">
        <v>1.39272</v>
      </c>
      <c r="H141" s="24">
        <v>1.3920699999999999</v>
      </c>
      <c r="I141" s="24">
        <v>1.07</v>
      </c>
      <c r="J141" s="24">
        <v>0.04</v>
      </c>
      <c r="K141" s="32" t="s">
        <v>19</v>
      </c>
      <c r="L141" s="8">
        <f t="shared" si="9"/>
        <v>-6.2999999999999874</v>
      </c>
      <c r="M141" s="15">
        <f t="shared" si="10"/>
        <v>-7.3666912954030579</v>
      </c>
      <c r="N141" s="41">
        <f t="shared" si="11"/>
        <v>40842</v>
      </c>
      <c r="O141" s="17">
        <f t="shared" si="12"/>
        <v>2</v>
      </c>
    </row>
    <row r="142" spans="1:15" ht="16.5" customHeight="1" x14ac:dyDescent="0.2">
      <c r="A142" s="33">
        <v>40842.124583333331</v>
      </c>
      <c r="B142" s="18">
        <v>40842.124583333331</v>
      </c>
      <c r="C142" s="19" t="s">
        <v>155</v>
      </c>
      <c r="D142" s="19" t="s">
        <v>15</v>
      </c>
      <c r="E142" s="20">
        <v>1650</v>
      </c>
      <c r="F142" s="19" t="s">
        <v>2</v>
      </c>
      <c r="G142" s="21">
        <v>1.3926700000000001</v>
      </c>
      <c r="H142" s="21">
        <v>1.3920699999999999</v>
      </c>
      <c r="I142" s="21">
        <v>0.99</v>
      </c>
      <c r="J142" s="21">
        <v>-7.0000000000000007E-2</v>
      </c>
      <c r="K142" s="34" t="s">
        <v>19</v>
      </c>
      <c r="L142" s="8">
        <f t="shared" si="9"/>
        <v>-5.3799999999999875</v>
      </c>
      <c r="M142" s="15">
        <f t="shared" si="10"/>
        <v>-7.1774826006027652</v>
      </c>
      <c r="N142" s="41">
        <f t="shared" si="11"/>
        <v>40842</v>
      </c>
      <c r="O142" s="17">
        <f t="shared" si="12"/>
        <v>2</v>
      </c>
    </row>
    <row r="143" spans="1:15" ht="16.5" customHeight="1" x14ac:dyDescent="0.2">
      <c r="A143" s="31">
        <v>40842.129849537036</v>
      </c>
      <c r="B143" s="22">
        <v>40842.129849537036</v>
      </c>
      <c r="C143" s="16" t="s">
        <v>156</v>
      </c>
      <c r="D143" s="16" t="s">
        <v>15</v>
      </c>
      <c r="E143" s="23">
        <v>1700</v>
      </c>
      <c r="F143" s="16" t="s">
        <v>2</v>
      </c>
      <c r="G143" s="24">
        <v>1.3923099999999999</v>
      </c>
      <c r="H143" s="24">
        <v>1.3920699999999999</v>
      </c>
      <c r="I143" s="24">
        <v>0.41</v>
      </c>
      <c r="J143" s="24">
        <v>0.05</v>
      </c>
      <c r="K143" s="32" t="s">
        <v>19</v>
      </c>
      <c r="L143" s="8">
        <f t="shared" si="9"/>
        <v>-4.9199999999999875</v>
      </c>
      <c r="M143" s="15">
        <f t="shared" si="10"/>
        <v>-6.9624842576882147</v>
      </c>
      <c r="N143" s="41">
        <f t="shared" si="11"/>
        <v>40842</v>
      </c>
      <c r="O143" s="17">
        <f t="shared" si="12"/>
        <v>3</v>
      </c>
    </row>
    <row r="144" spans="1:15" ht="16.5" customHeight="1" x14ac:dyDescent="0.2">
      <c r="A144" s="33">
        <v>40842.138229166667</v>
      </c>
      <c r="B144" s="18">
        <v>40842.138229166667</v>
      </c>
      <c r="C144" s="19" t="s">
        <v>157</v>
      </c>
      <c r="D144" s="19" t="s">
        <v>15</v>
      </c>
      <c r="E144" s="20">
        <v>5000</v>
      </c>
      <c r="F144" s="19" t="s">
        <v>2</v>
      </c>
      <c r="G144" s="21">
        <v>1.3928199999999999</v>
      </c>
      <c r="H144" s="21">
        <v>1.3928199999999999</v>
      </c>
      <c r="I144" s="21">
        <v>0</v>
      </c>
      <c r="J144" s="21">
        <v>-0.21</v>
      </c>
      <c r="K144" s="34" t="s">
        <v>16</v>
      </c>
      <c r="L144" s="8">
        <f>L143+I144+J144</f>
        <v>-5.1299999999999875</v>
      </c>
      <c r="M144" s="15">
        <f t="shared" si="10"/>
        <v>-6.7879619474321933</v>
      </c>
      <c r="N144" s="41">
        <f t="shared" si="11"/>
        <v>40842</v>
      </c>
      <c r="O144" s="17">
        <f t="shared" si="12"/>
        <v>3</v>
      </c>
    </row>
    <row r="145" spans="1:15" ht="16.5" customHeight="1" x14ac:dyDescent="0.2">
      <c r="A145" s="31">
        <v>40842.140879629631</v>
      </c>
      <c r="B145" s="22">
        <v>40842.140879629631</v>
      </c>
      <c r="C145" s="16" t="s">
        <v>158</v>
      </c>
      <c r="D145" s="16" t="s">
        <v>18</v>
      </c>
      <c r="E145" s="23">
        <v>1650</v>
      </c>
      <c r="F145" s="16" t="s">
        <v>2</v>
      </c>
      <c r="G145" s="24">
        <v>1.3923099999999999</v>
      </c>
      <c r="H145" s="24">
        <v>1.3928199999999999</v>
      </c>
      <c r="I145" s="24">
        <v>0.84</v>
      </c>
      <c r="J145" s="24">
        <v>0.04</v>
      </c>
      <c r="K145" s="32" t="s">
        <v>19</v>
      </c>
      <c r="L145" s="8">
        <f t="shared" si="9"/>
        <v>-4.2499999999999876</v>
      </c>
      <c r="M145" s="15">
        <f t="shared" si="10"/>
        <v>-6.5462512857719837</v>
      </c>
      <c r="N145" s="41">
        <f t="shared" si="11"/>
        <v>40842</v>
      </c>
      <c r="O145" s="17">
        <f t="shared" si="12"/>
        <v>3</v>
      </c>
    </row>
    <row r="146" spans="1:15" ht="16.5" customHeight="1" x14ac:dyDescent="0.2">
      <c r="A146" s="33">
        <v>40842.141736111109</v>
      </c>
      <c r="B146" s="18">
        <v>40842.141736111109</v>
      </c>
      <c r="C146" s="19" t="s">
        <v>159</v>
      </c>
      <c r="D146" s="19" t="s">
        <v>18</v>
      </c>
      <c r="E146" s="20">
        <v>1650</v>
      </c>
      <c r="F146" s="19" t="s">
        <v>2</v>
      </c>
      <c r="G146" s="21">
        <v>1.39239</v>
      </c>
      <c r="H146" s="21">
        <v>1.3928199999999999</v>
      </c>
      <c r="I146" s="21">
        <v>0.71</v>
      </c>
      <c r="J146" s="21">
        <v>0.04</v>
      </c>
      <c r="K146" s="34" t="s">
        <v>19</v>
      </c>
      <c r="L146" s="8">
        <f t="shared" si="9"/>
        <v>-3.4999999999999876</v>
      </c>
      <c r="M146" s="15">
        <f t="shared" si="10"/>
        <v>-6.2561321156984606</v>
      </c>
      <c r="N146" s="41">
        <f t="shared" si="11"/>
        <v>40842</v>
      </c>
      <c r="O146" s="17">
        <f t="shared" si="12"/>
        <v>3</v>
      </c>
    </row>
    <row r="147" spans="1:15" ht="16.5" customHeight="1" thickBot="1" x14ac:dyDescent="0.25">
      <c r="A147" s="35">
        <v>40842.147118055553</v>
      </c>
      <c r="B147" s="36">
        <v>40842.147118055553</v>
      </c>
      <c r="C147" s="37" t="s">
        <v>160</v>
      </c>
      <c r="D147" s="37" t="s">
        <v>18</v>
      </c>
      <c r="E147" s="38">
        <v>1700</v>
      </c>
      <c r="F147" s="37" t="s">
        <v>2</v>
      </c>
      <c r="G147" s="39">
        <v>1.3928199999999999</v>
      </c>
      <c r="H147" s="39">
        <v>1.3928199999999999</v>
      </c>
      <c r="I147" s="39">
        <v>0</v>
      </c>
      <c r="J147" s="39">
        <v>-7.0000000000000007E-2</v>
      </c>
      <c r="K147" s="40" t="s">
        <v>19</v>
      </c>
      <c r="L147" s="8">
        <f t="shared" si="9"/>
        <v>-3.5699999999999874</v>
      </c>
      <c r="M147" s="15">
        <f t="shared" si="10"/>
        <v>-6.0003100094414634</v>
      </c>
      <c r="N147" s="41">
        <f t="shared" si="11"/>
        <v>40842</v>
      </c>
      <c r="O147" s="17">
        <f t="shared" si="12"/>
        <v>3</v>
      </c>
    </row>
    <row r="148" spans="1:15" ht="16.5" customHeight="1" thickBot="1" x14ac:dyDescent="0.25">
      <c r="A148" s="47">
        <v>40842.147118055553</v>
      </c>
      <c r="B148" s="42">
        <v>40842.147118055553</v>
      </c>
      <c r="C148" s="43" t="s">
        <v>160</v>
      </c>
      <c r="D148" s="43" t="s">
        <v>18</v>
      </c>
      <c r="E148" s="44">
        <v>1700</v>
      </c>
      <c r="F148" s="43" t="s">
        <v>2</v>
      </c>
      <c r="G148" s="45">
        <v>1.3928199999999999</v>
      </c>
      <c r="H148" s="45">
        <v>1.3928199999999999</v>
      </c>
      <c r="I148" s="45">
        <v>0</v>
      </c>
      <c r="J148" s="45">
        <v>-7.0000000000000007E-2</v>
      </c>
      <c r="K148" s="46" t="s">
        <v>19</v>
      </c>
      <c r="L148" s="8">
        <f t="shared" ref="L148:L152" si="13">L147+I148+J148</f>
        <v>-3.6399999999999872</v>
      </c>
      <c r="M148" s="15">
        <f t="shared" ref="M148:M152" si="14">($Q$1*(L148-M147))+M147</f>
        <v>-5.7755185799708464</v>
      </c>
      <c r="N148" s="41">
        <f t="shared" si="11"/>
        <v>40842</v>
      </c>
      <c r="O148" s="17">
        <f t="shared" si="12"/>
        <v>3</v>
      </c>
    </row>
    <row r="149" spans="1:15" ht="16.5" customHeight="1" x14ac:dyDescent="0.2">
      <c r="A149" s="25">
        <v>40842.861354166664</v>
      </c>
      <c r="B149" s="26">
        <v>40842.861354166664</v>
      </c>
      <c r="C149" s="27" t="s">
        <v>161</v>
      </c>
      <c r="D149" s="27" t="s">
        <v>18</v>
      </c>
      <c r="E149" s="28">
        <v>5000</v>
      </c>
      <c r="F149" s="27" t="s">
        <v>2</v>
      </c>
      <c r="G149" s="29">
        <v>1.3897299999999999</v>
      </c>
      <c r="H149" s="29">
        <v>1.3897299999999999</v>
      </c>
      <c r="I149" s="29">
        <v>0</v>
      </c>
      <c r="J149" s="29">
        <v>-0.2</v>
      </c>
      <c r="K149" s="30" t="s">
        <v>16</v>
      </c>
      <c r="L149" s="8">
        <f t="shared" si="13"/>
        <v>-3.8399999999999874</v>
      </c>
      <c r="M149" s="15">
        <f t="shared" si="14"/>
        <v>-5.5911834771164788</v>
      </c>
      <c r="N149" s="41">
        <f t="shared" si="11"/>
        <v>40842</v>
      </c>
      <c r="O149" s="17">
        <f t="shared" si="12"/>
        <v>20</v>
      </c>
    </row>
    <row r="150" spans="1:15" ht="16.5" customHeight="1" x14ac:dyDescent="0.2">
      <c r="A150" s="31">
        <v>40842.869953703703</v>
      </c>
      <c r="B150" s="22">
        <v>40842.869953703703</v>
      </c>
      <c r="C150" s="16" t="s">
        <v>162</v>
      </c>
      <c r="D150" s="16" t="s">
        <v>15</v>
      </c>
      <c r="E150" s="23">
        <v>1650</v>
      </c>
      <c r="F150" s="16" t="s">
        <v>2</v>
      </c>
      <c r="G150" s="24">
        <v>1.39029</v>
      </c>
      <c r="H150" s="24">
        <v>1.3897299999999999</v>
      </c>
      <c r="I150" s="24">
        <v>0.92</v>
      </c>
      <c r="J150" s="24">
        <v>0.04</v>
      </c>
      <c r="K150" s="32" t="s">
        <v>19</v>
      </c>
      <c r="L150" s="8">
        <f t="shared" si="13"/>
        <v>-2.8799999999999875</v>
      </c>
      <c r="M150" s="15">
        <f t="shared" si="14"/>
        <v>-5.3329755269149084</v>
      </c>
      <c r="N150" s="41">
        <f t="shared" si="11"/>
        <v>40842</v>
      </c>
      <c r="O150" s="17">
        <f t="shared" si="12"/>
        <v>20</v>
      </c>
    </row>
    <row r="151" spans="1:15" ht="16.5" customHeight="1" x14ac:dyDescent="0.2">
      <c r="A151" s="33">
        <v>40842.870254629626</v>
      </c>
      <c r="B151" s="18">
        <v>40842.870254629626</v>
      </c>
      <c r="C151" s="19" t="s">
        <v>163</v>
      </c>
      <c r="D151" s="19" t="s">
        <v>15</v>
      </c>
      <c r="E151" s="20">
        <v>1650</v>
      </c>
      <c r="F151" s="19" t="s">
        <v>2</v>
      </c>
      <c r="G151" s="21">
        <v>1.3905700000000001</v>
      </c>
      <c r="H151" s="21">
        <v>1.3897299999999999</v>
      </c>
      <c r="I151" s="21">
        <v>1.39</v>
      </c>
      <c r="J151" s="21">
        <v>-7.0000000000000007E-2</v>
      </c>
      <c r="K151" s="34" t="s">
        <v>19</v>
      </c>
      <c r="L151" s="8">
        <f t="shared" si="13"/>
        <v>-1.5599999999999876</v>
      </c>
      <c r="M151" s="15">
        <f t="shared" si="14"/>
        <v>-4.9736445243515828</v>
      </c>
      <c r="N151" s="41">
        <f t="shared" si="11"/>
        <v>40842</v>
      </c>
      <c r="O151" s="17">
        <f t="shared" si="12"/>
        <v>20</v>
      </c>
    </row>
    <row r="152" spans="1:15" ht="16.5" customHeight="1" thickBot="1" x14ac:dyDescent="0.25">
      <c r="A152" s="35">
        <v>40842.873159722221</v>
      </c>
      <c r="B152" s="36">
        <v>40842.873159722221</v>
      </c>
      <c r="C152" s="37" t="s">
        <v>164</v>
      </c>
      <c r="D152" s="37" t="s">
        <v>15</v>
      </c>
      <c r="E152" s="38">
        <v>1700</v>
      </c>
      <c r="F152" s="37" t="s">
        <v>2</v>
      </c>
      <c r="G152" s="39">
        <v>1.3913</v>
      </c>
      <c r="H152" s="39">
        <v>1.3897299999999999</v>
      </c>
      <c r="I152" s="39">
        <v>2.67</v>
      </c>
      <c r="J152" s="39">
        <v>0.05</v>
      </c>
      <c r="K152" s="40" t="s">
        <v>19</v>
      </c>
      <c r="L152" s="8">
        <f t="shared" si="13"/>
        <v>1.1600000000000124</v>
      </c>
      <c r="M152" s="15">
        <f t="shared" si="14"/>
        <v>-4.3894879029847642</v>
      </c>
      <c r="N152" s="41">
        <f>INT(A152)</f>
        <v>40842</v>
      </c>
      <c r="O152" s="17">
        <f t="shared" si="12"/>
        <v>20</v>
      </c>
    </row>
    <row r="153" spans="1:15" ht="16.5" customHeight="1" x14ac:dyDescent="0.2">
      <c r="A153" s="25">
        <v>40842.996666666666</v>
      </c>
      <c r="B153" s="26">
        <v>40842.996666666666</v>
      </c>
      <c r="C153" s="27" t="s">
        <v>171</v>
      </c>
      <c r="D153" s="27" t="s">
        <v>18</v>
      </c>
      <c r="E153" s="28">
        <v>5000</v>
      </c>
      <c r="F153" s="27" t="s">
        <v>2</v>
      </c>
      <c r="G153" s="29">
        <v>1.39625</v>
      </c>
      <c r="H153" s="29">
        <v>1.39625</v>
      </c>
      <c r="I153" s="29">
        <v>0</v>
      </c>
      <c r="J153" s="29">
        <v>-0.21</v>
      </c>
      <c r="K153" s="30" t="s">
        <v>16</v>
      </c>
      <c r="L153" s="8">
        <f t="shared" ref="L153:L156" si="15">L152+I153+J153</f>
        <v>0.95000000000001239</v>
      </c>
      <c r="M153" s="15">
        <f t="shared" ref="M153:M156" si="16">($Q$1*(L153-M152))+M152</f>
        <v>-3.8809652455576424</v>
      </c>
      <c r="N153" s="41">
        <f t="shared" ref="N153:N156" si="17">INT(A153)</f>
        <v>40842</v>
      </c>
      <c r="O153" s="17">
        <f t="shared" ref="O153:O156" si="18">HOUR(A153)</f>
        <v>23</v>
      </c>
    </row>
    <row r="154" spans="1:15" ht="16.5" customHeight="1" x14ac:dyDescent="0.2">
      <c r="A154" s="31">
        <v>40842.997129629628</v>
      </c>
      <c r="B154" s="22">
        <v>40842.997129629628</v>
      </c>
      <c r="C154" s="16" t="s">
        <v>172</v>
      </c>
      <c r="D154" s="16" t="s">
        <v>15</v>
      </c>
      <c r="E154" s="23">
        <v>1650</v>
      </c>
      <c r="F154" s="16" t="s">
        <v>2</v>
      </c>
      <c r="G154" s="24">
        <v>1.3967499999999999</v>
      </c>
      <c r="H154" s="24">
        <v>1.39625</v>
      </c>
      <c r="I154" s="24">
        <v>0.83</v>
      </c>
      <c r="J154" s="24">
        <v>0.04</v>
      </c>
      <c r="K154" s="32" t="s">
        <v>19</v>
      </c>
      <c r="L154" s="8">
        <f t="shared" si="15"/>
        <v>1.8200000000000123</v>
      </c>
      <c r="M154" s="15">
        <f t="shared" si="16"/>
        <v>-3.3380161745521515</v>
      </c>
      <c r="N154" s="41">
        <f t="shared" si="17"/>
        <v>40842</v>
      </c>
      <c r="O154" s="17">
        <f t="shared" si="18"/>
        <v>23</v>
      </c>
    </row>
    <row r="155" spans="1:15" ht="16.5" customHeight="1" x14ac:dyDescent="0.2">
      <c r="A155" s="33">
        <v>40842.998645833337</v>
      </c>
      <c r="B155" s="18">
        <v>40842.998645833337</v>
      </c>
      <c r="C155" s="19" t="s">
        <v>173</v>
      </c>
      <c r="D155" s="19" t="s">
        <v>15</v>
      </c>
      <c r="E155" s="20">
        <v>1650</v>
      </c>
      <c r="F155" s="19" t="s">
        <v>2</v>
      </c>
      <c r="G155" s="21">
        <v>1.3967400000000001</v>
      </c>
      <c r="H155" s="21">
        <v>1.39625</v>
      </c>
      <c r="I155" s="21">
        <v>0.81</v>
      </c>
      <c r="J155" s="21">
        <v>-7.0000000000000007E-2</v>
      </c>
      <c r="K155" s="34" t="s">
        <v>19</v>
      </c>
      <c r="L155" s="8">
        <f t="shared" si="15"/>
        <v>2.5600000000000125</v>
      </c>
      <c r="M155" s="15">
        <f t="shared" si="16"/>
        <v>-2.7763003484043263</v>
      </c>
      <c r="N155" s="41">
        <f t="shared" si="17"/>
        <v>40842</v>
      </c>
      <c r="O155" s="17">
        <f t="shared" si="18"/>
        <v>23</v>
      </c>
    </row>
    <row r="156" spans="1:15" ht="16.5" customHeight="1" thickBot="1" x14ac:dyDescent="0.25">
      <c r="A156" s="35">
        <v>40843.038715277777</v>
      </c>
      <c r="B156" s="36">
        <v>40843.038715277777</v>
      </c>
      <c r="C156" s="37" t="s">
        <v>174</v>
      </c>
      <c r="D156" s="37" t="s">
        <v>15</v>
      </c>
      <c r="E156" s="38">
        <v>1700</v>
      </c>
      <c r="F156" s="37" t="s">
        <v>2</v>
      </c>
      <c r="G156" s="39">
        <v>1.39808</v>
      </c>
      <c r="H156" s="39">
        <v>1.39625</v>
      </c>
      <c r="I156" s="39">
        <v>3.11</v>
      </c>
      <c r="J156" s="39">
        <v>-7.0000000000000007E-2</v>
      </c>
      <c r="K156" s="40" t="s">
        <v>19</v>
      </c>
      <c r="L156" s="8">
        <f t="shared" si="15"/>
        <v>5.6000000000000121</v>
      </c>
      <c r="M156" s="15">
        <f t="shared" si="16"/>
        <v>-1.9785574580801035</v>
      </c>
      <c r="N156" s="41">
        <f t="shared" si="17"/>
        <v>40843</v>
      </c>
      <c r="O156" s="17">
        <f t="shared" si="18"/>
        <v>0</v>
      </c>
    </row>
    <row r="157" spans="1:15" ht="16.5" customHeight="1" x14ac:dyDescent="0.2">
      <c r="A157" s="25">
        <v>40843.108368055553</v>
      </c>
      <c r="B157" s="26">
        <v>40843.108368055553</v>
      </c>
      <c r="C157" s="27" t="s">
        <v>175</v>
      </c>
      <c r="D157" s="27" t="s">
        <v>15</v>
      </c>
      <c r="E157" s="28">
        <v>5000</v>
      </c>
      <c r="F157" s="27" t="s">
        <v>2</v>
      </c>
      <c r="G157" s="29">
        <v>1.39845</v>
      </c>
      <c r="H157" s="29">
        <v>1.39845</v>
      </c>
      <c r="I157" s="29">
        <v>0</v>
      </c>
      <c r="J157" s="29">
        <v>-0.21</v>
      </c>
      <c r="K157" s="30" t="s">
        <v>16</v>
      </c>
      <c r="L157" s="8">
        <f t="shared" ref="L157:L164" si="19">L156+I157+J157</f>
        <v>5.3900000000000121</v>
      </c>
      <c r="M157" s="15">
        <f t="shared" ref="M157:M164" si="20">($Q$1*(L157-M156))+M156</f>
        <v>-1.2767900811200925</v>
      </c>
      <c r="N157" s="41">
        <f t="shared" ref="N157:N172" si="21">INT(A157)</f>
        <v>40843</v>
      </c>
      <c r="O157" s="17">
        <f t="shared" ref="O157:O172" si="22">HOUR(A157)</f>
        <v>2</v>
      </c>
    </row>
    <row r="158" spans="1:15" ht="16.5" customHeight="1" x14ac:dyDescent="0.2">
      <c r="A158" s="31">
        <v>40843.12059027778</v>
      </c>
      <c r="B158" s="22">
        <v>40843.12059027778</v>
      </c>
      <c r="C158" s="16" t="s">
        <v>176</v>
      </c>
      <c r="D158" s="16" t="s">
        <v>18</v>
      </c>
      <c r="E158" s="23">
        <v>4000</v>
      </c>
      <c r="F158" s="16" t="s">
        <v>2</v>
      </c>
      <c r="G158" s="24">
        <v>1.40089</v>
      </c>
      <c r="H158" s="24">
        <v>1.39845</v>
      </c>
      <c r="I158" s="24">
        <v>-9.76</v>
      </c>
      <c r="J158" s="24">
        <v>-0.17</v>
      </c>
      <c r="K158" s="32" t="s">
        <v>19</v>
      </c>
      <c r="L158" s="8">
        <f t="shared" si="19"/>
        <v>-4.5399999999999876</v>
      </c>
      <c r="M158" s="15">
        <f t="shared" si="20"/>
        <v>-1.5875719781562729</v>
      </c>
      <c r="N158" s="41">
        <f t="shared" si="21"/>
        <v>40843</v>
      </c>
      <c r="O158" s="17">
        <f t="shared" si="22"/>
        <v>2</v>
      </c>
    </row>
    <row r="159" spans="1:15" ht="16.5" customHeight="1" x14ac:dyDescent="0.2">
      <c r="A159" s="33">
        <v>40843.12059027778</v>
      </c>
      <c r="B159" s="18">
        <v>40843.12059027778</v>
      </c>
      <c r="C159" s="19" t="s">
        <v>176</v>
      </c>
      <c r="D159" s="19" t="s">
        <v>18</v>
      </c>
      <c r="E159" s="20">
        <v>1000</v>
      </c>
      <c r="F159" s="19" t="s">
        <v>2</v>
      </c>
      <c r="G159" s="21">
        <v>1.40093</v>
      </c>
      <c r="H159" s="21">
        <v>1.39845</v>
      </c>
      <c r="I159" s="21">
        <v>-2.48</v>
      </c>
      <c r="J159" s="21">
        <v>-0.04</v>
      </c>
      <c r="K159" s="34" t="s">
        <v>19</v>
      </c>
      <c r="L159" s="8">
        <f t="shared" si="19"/>
        <v>-7.0599999999999872</v>
      </c>
      <c r="M159" s="15">
        <f t="shared" si="20"/>
        <v>-2.1087555992842457</v>
      </c>
      <c r="N159" s="41">
        <f t="shared" si="21"/>
        <v>40843</v>
      </c>
      <c r="O159" s="17">
        <f t="shared" si="22"/>
        <v>2</v>
      </c>
    </row>
    <row r="160" spans="1:15" ht="16.5" customHeight="1" x14ac:dyDescent="0.2">
      <c r="A160" s="31">
        <v>40843.12332175926</v>
      </c>
      <c r="B160" s="22">
        <v>40843.12332175926</v>
      </c>
      <c r="C160" s="16" t="s">
        <v>177</v>
      </c>
      <c r="D160" s="16" t="s">
        <v>18</v>
      </c>
      <c r="E160" s="23">
        <v>1000</v>
      </c>
      <c r="F160" s="16" t="s">
        <v>2</v>
      </c>
      <c r="G160" s="24">
        <v>1.4011</v>
      </c>
      <c r="H160" s="24">
        <v>1.4011</v>
      </c>
      <c r="I160" s="24">
        <v>0</v>
      </c>
      <c r="J160" s="24">
        <v>-0.04</v>
      </c>
      <c r="K160" s="32" t="s">
        <v>16</v>
      </c>
      <c r="L160" s="8">
        <f t="shared" si="19"/>
        <v>-7.0999999999999872</v>
      </c>
      <c r="M160" s="15">
        <f t="shared" si="20"/>
        <v>-2.584112208876221</v>
      </c>
      <c r="N160" s="41">
        <f t="shared" si="21"/>
        <v>40843</v>
      </c>
      <c r="O160" s="17">
        <f t="shared" si="22"/>
        <v>2</v>
      </c>
    </row>
    <row r="161" spans="1:15" ht="16.5" customHeight="1" x14ac:dyDescent="0.2">
      <c r="A161" s="33">
        <v>40843.12332175926</v>
      </c>
      <c r="B161" s="18">
        <v>40843.12332175926</v>
      </c>
      <c r="C161" s="19" t="s">
        <v>177</v>
      </c>
      <c r="D161" s="19" t="s">
        <v>18</v>
      </c>
      <c r="E161" s="20">
        <v>9000</v>
      </c>
      <c r="F161" s="19" t="s">
        <v>2</v>
      </c>
      <c r="G161" s="21">
        <v>1.4010400000000001</v>
      </c>
      <c r="H161" s="21">
        <v>1.4010400000000001</v>
      </c>
      <c r="I161" s="21">
        <v>0</v>
      </c>
      <c r="J161" s="21">
        <v>-0.37</v>
      </c>
      <c r="K161" s="34" t="s">
        <v>16</v>
      </c>
      <c r="L161" s="8">
        <f t="shared" si="19"/>
        <v>-7.4699999999999873</v>
      </c>
      <c r="M161" s="15">
        <f t="shared" si="20"/>
        <v>-3.0494348556499129</v>
      </c>
      <c r="N161" s="41">
        <f t="shared" si="21"/>
        <v>40843</v>
      </c>
      <c r="O161" s="17">
        <f t="shared" si="22"/>
        <v>2</v>
      </c>
    </row>
    <row r="162" spans="1:15" ht="16.5" customHeight="1" x14ac:dyDescent="0.2">
      <c r="A162" s="31">
        <v>40843.125717592593</v>
      </c>
      <c r="B162" s="22">
        <v>40843.125717592593</v>
      </c>
      <c r="C162" s="16" t="s">
        <v>178</v>
      </c>
      <c r="D162" s="16" t="s">
        <v>15</v>
      </c>
      <c r="E162" s="23">
        <v>5000</v>
      </c>
      <c r="F162" s="16" t="s">
        <v>2</v>
      </c>
      <c r="G162" s="24">
        <v>1.4020699999999999</v>
      </c>
      <c r="H162" s="24">
        <v>1.401046</v>
      </c>
      <c r="I162" s="24">
        <v>5.12</v>
      </c>
      <c r="J162" s="24">
        <v>-0.21</v>
      </c>
      <c r="K162" s="32" t="s">
        <v>19</v>
      </c>
      <c r="L162" s="8">
        <f t="shared" si="19"/>
        <v>-2.5599999999999872</v>
      </c>
      <c r="M162" s="15">
        <f t="shared" si="20"/>
        <v>-3.0028220122546818</v>
      </c>
      <c r="N162" s="41">
        <f t="shared" si="21"/>
        <v>40843</v>
      </c>
      <c r="O162" s="17">
        <f t="shared" si="22"/>
        <v>3</v>
      </c>
    </row>
    <row r="163" spans="1:15" ht="16.5" customHeight="1" x14ac:dyDescent="0.2">
      <c r="A163" s="33">
        <v>40843.127083333333</v>
      </c>
      <c r="B163" s="18">
        <v>40843.127083333333</v>
      </c>
      <c r="C163" s="19" t="s">
        <v>179</v>
      </c>
      <c r="D163" s="19" t="s">
        <v>15</v>
      </c>
      <c r="E163" s="20">
        <v>2500</v>
      </c>
      <c r="F163" s="19" t="s">
        <v>2</v>
      </c>
      <c r="G163" s="21">
        <v>1.4025700000000001</v>
      </c>
      <c r="H163" s="21">
        <v>1.401046</v>
      </c>
      <c r="I163" s="21">
        <v>3.81</v>
      </c>
      <c r="J163" s="21">
        <v>7.0000000000000007E-2</v>
      </c>
      <c r="K163" s="34" t="s">
        <v>19</v>
      </c>
      <c r="L163" s="8">
        <f t="shared" si="19"/>
        <v>1.3200000000000129</v>
      </c>
      <c r="M163" s="15">
        <f t="shared" si="20"/>
        <v>-2.5911246777542347</v>
      </c>
      <c r="N163" s="41">
        <f t="shared" si="21"/>
        <v>40843</v>
      </c>
      <c r="O163" s="17">
        <f t="shared" si="22"/>
        <v>3</v>
      </c>
    </row>
    <row r="164" spans="1:15" ht="16.5" customHeight="1" thickBot="1" x14ac:dyDescent="0.25">
      <c r="A164" s="35">
        <v>40843.131412037037</v>
      </c>
      <c r="B164" s="36">
        <v>40843.131412037037</v>
      </c>
      <c r="C164" s="37" t="s">
        <v>180</v>
      </c>
      <c r="D164" s="37" t="s">
        <v>15</v>
      </c>
      <c r="E164" s="38">
        <v>2500</v>
      </c>
      <c r="F164" s="37" t="s">
        <v>2</v>
      </c>
      <c r="G164" s="39">
        <v>1.4030199999999999</v>
      </c>
      <c r="H164" s="39">
        <v>1.401046</v>
      </c>
      <c r="I164" s="39">
        <v>4.9400000000000004</v>
      </c>
      <c r="J164" s="39">
        <v>-0.1</v>
      </c>
      <c r="K164" s="40" t="s">
        <v>19</v>
      </c>
      <c r="L164" s="8">
        <f t="shared" si="19"/>
        <v>6.1600000000000135</v>
      </c>
      <c r="M164" s="15">
        <f t="shared" si="20"/>
        <v>-1.7576842322538302</v>
      </c>
      <c r="N164" s="41">
        <f t="shared" si="21"/>
        <v>40843</v>
      </c>
      <c r="O164" s="17">
        <f t="shared" si="22"/>
        <v>3</v>
      </c>
    </row>
    <row r="165" spans="1:15" ht="16.5" customHeight="1" x14ac:dyDescent="0.2">
      <c r="A165" s="25">
        <v>40843.14640046296</v>
      </c>
      <c r="B165" s="26">
        <v>40843.14640046296</v>
      </c>
      <c r="C165" s="27" t="s">
        <v>184</v>
      </c>
      <c r="D165" s="27" t="s">
        <v>18</v>
      </c>
      <c r="E165" s="28">
        <v>5000</v>
      </c>
      <c r="F165" s="27" t="s">
        <v>2</v>
      </c>
      <c r="G165" s="29">
        <v>1.4005300000000001</v>
      </c>
      <c r="H165" s="29">
        <v>1.4005300000000001</v>
      </c>
      <c r="I165" s="29">
        <v>0</v>
      </c>
      <c r="J165" s="29">
        <v>-0.21</v>
      </c>
      <c r="K165" s="30" t="s">
        <v>16</v>
      </c>
      <c r="L165" s="8">
        <f t="shared" ref="L165:L172" si="23">L164+I165+J165</f>
        <v>5.9500000000000135</v>
      </c>
      <c r="M165" s="15">
        <f t="shared" ref="M165:M172" si="24">($Q$1*(L165-M164))+M164</f>
        <v>-1.0236190672772736</v>
      </c>
      <c r="N165" s="41">
        <f t="shared" si="21"/>
        <v>40843</v>
      </c>
      <c r="O165" s="17">
        <f t="shared" si="22"/>
        <v>3</v>
      </c>
    </row>
    <row r="166" spans="1:15" ht="16.5" customHeight="1" x14ac:dyDescent="0.2">
      <c r="A166" s="31">
        <v>40843.149560185186</v>
      </c>
      <c r="B166" s="22">
        <v>40843.149560185186</v>
      </c>
      <c r="C166" s="16" t="s">
        <v>185</v>
      </c>
      <c r="D166" s="16" t="s">
        <v>15</v>
      </c>
      <c r="E166" s="23">
        <v>1650</v>
      </c>
      <c r="F166" s="16" t="s">
        <v>2</v>
      </c>
      <c r="G166" s="24">
        <v>1.40103</v>
      </c>
      <c r="H166" s="24">
        <v>1.4005300000000001</v>
      </c>
      <c r="I166" s="24">
        <v>0.83</v>
      </c>
      <c r="J166" s="24">
        <v>0.05</v>
      </c>
      <c r="K166" s="32" t="s">
        <v>19</v>
      </c>
      <c r="L166" s="8">
        <f t="shared" si="23"/>
        <v>6.8300000000000134</v>
      </c>
      <c r="M166" s="15">
        <f t="shared" si="24"/>
        <v>-0.27565534658419866</v>
      </c>
      <c r="N166" s="41">
        <f t="shared" si="21"/>
        <v>40843</v>
      </c>
      <c r="O166" s="17">
        <f t="shared" si="22"/>
        <v>3</v>
      </c>
    </row>
    <row r="167" spans="1:15" ht="16.5" customHeight="1" x14ac:dyDescent="0.2">
      <c r="A167" s="33">
        <v>40843.152083333334</v>
      </c>
      <c r="B167" s="18">
        <v>40843.152083333334</v>
      </c>
      <c r="C167" s="19" t="s">
        <v>186</v>
      </c>
      <c r="D167" s="19" t="s">
        <v>15</v>
      </c>
      <c r="E167" s="20">
        <v>1000</v>
      </c>
      <c r="F167" s="19" t="s">
        <v>2</v>
      </c>
      <c r="G167" s="21">
        <v>1.4007400000000001</v>
      </c>
      <c r="H167" s="21">
        <v>1.4005300000000001</v>
      </c>
      <c r="I167" s="21">
        <v>0.21</v>
      </c>
      <c r="J167" s="21">
        <v>-0.04</v>
      </c>
      <c r="K167" s="34" t="s">
        <v>19</v>
      </c>
      <c r="L167" s="8">
        <f t="shared" si="23"/>
        <v>7.0000000000000133</v>
      </c>
      <c r="M167" s="15">
        <f t="shared" si="24"/>
        <v>0.41726421023334537</v>
      </c>
      <c r="N167" s="41">
        <f t="shared" si="21"/>
        <v>40843</v>
      </c>
      <c r="O167" s="17">
        <f t="shared" si="22"/>
        <v>3</v>
      </c>
    </row>
    <row r="168" spans="1:15" ht="16.5" customHeight="1" x14ac:dyDescent="0.2">
      <c r="A168" s="31">
        <v>40843.152083333334</v>
      </c>
      <c r="B168" s="22">
        <v>40843.152083333334</v>
      </c>
      <c r="C168" s="16" t="s">
        <v>186</v>
      </c>
      <c r="D168" s="16" t="s">
        <v>15</v>
      </c>
      <c r="E168" s="23">
        <v>650</v>
      </c>
      <c r="F168" s="16" t="s">
        <v>2</v>
      </c>
      <c r="G168" s="24">
        <v>1.4007400000000001</v>
      </c>
      <c r="H168" s="24">
        <v>1.4005300000000001</v>
      </c>
      <c r="I168" s="24">
        <v>0.14000000000000001</v>
      </c>
      <c r="J168" s="24">
        <v>-0.03</v>
      </c>
      <c r="K168" s="32" t="s">
        <v>19</v>
      </c>
      <c r="L168" s="8">
        <f t="shared" si="23"/>
        <v>7.1100000000000128</v>
      </c>
      <c r="M168" s="15">
        <f t="shared" si="24"/>
        <v>1.0546676187825517</v>
      </c>
      <c r="N168" s="41">
        <f t="shared" si="21"/>
        <v>40843</v>
      </c>
      <c r="O168" s="17">
        <f t="shared" si="22"/>
        <v>3</v>
      </c>
    </row>
    <row r="169" spans="1:15" ht="16.5" customHeight="1" x14ac:dyDescent="0.2">
      <c r="A169" s="33">
        <v>40843.155798611115</v>
      </c>
      <c r="B169" s="18">
        <v>40843.155798611115</v>
      </c>
      <c r="C169" s="19" t="s">
        <v>187</v>
      </c>
      <c r="D169" s="19" t="s">
        <v>15</v>
      </c>
      <c r="E169" s="20">
        <v>1700</v>
      </c>
      <c r="F169" s="19" t="s">
        <v>2</v>
      </c>
      <c r="G169" s="21">
        <v>1.4004099999999999</v>
      </c>
      <c r="H169" s="21">
        <v>1.4005300000000001</v>
      </c>
      <c r="I169" s="21">
        <v>-0.2</v>
      </c>
      <c r="J169" s="21">
        <v>-7.0000000000000007E-2</v>
      </c>
      <c r="K169" s="34" t="s">
        <v>19</v>
      </c>
      <c r="L169" s="8">
        <f t="shared" si="23"/>
        <v>6.8400000000000123</v>
      </c>
      <c r="M169" s="15">
        <f t="shared" si="24"/>
        <v>1.6056516550889763</v>
      </c>
      <c r="N169" s="41">
        <f t="shared" si="21"/>
        <v>40843</v>
      </c>
      <c r="O169" s="17">
        <f t="shared" si="22"/>
        <v>3</v>
      </c>
    </row>
    <row r="170" spans="1:15" ht="16.5" customHeight="1" x14ac:dyDescent="0.2">
      <c r="A170" s="31">
        <v>40843.813368055555</v>
      </c>
      <c r="B170" s="22">
        <v>40843.813368055555</v>
      </c>
      <c r="C170" s="16" t="s">
        <v>181</v>
      </c>
      <c r="D170" s="16" t="s">
        <v>18</v>
      </c>
      <c r="E170" s="23">
        <v>5000</v>
      </c>
      <c r="F170" s="16" t="s">
        <v>2</v>
      </c>
      <c r="G170" s="24">
        <v>1.4185399999999999</v>
      </c>
      <c r="H170" s="24">
        <v>1.4185399999999999</v>
      </c>
      <c r="I170" s="24">
        <v>0</v>
      </c>
      <c r="J170" s="24">
        <v>-0.21</v>
      </c>
      <c r="K170" s="32" t="s">
        <v>16</v>
      </c>
      <c r="L170" s="8">
        <f t="shared" si="23"/>
        <v>6.6300000000000123</v>
      </c>
      <c r="M170" s="15">
        <f t="shared" si="24"/>
        <v>2.0841610212709796</v>
      </c>
      <c r="N170" s="41">
        <f t="shared" si="21"/>
        <v>40843</v>
      </c>
      <c r="O170" s="17">
        <f t="shared" si="22"/>
        <v>19</v>
      </c>
    </row>
    <row r="171" spans="1:15" ht="16.5" customHeight="1" x14ac:dyDescent="0.2">
      <c r="A171" s="33">
        <v>40843.81521990741</v>
      </c>
      <c r="B171" s="18">
        <v>40843.81521990741</v>
      </c>
      <c r="C171" s="19" t="s">
        <v>182</v>
      </c>
      <c r="D171" s="19" t="s">
        <v>15</v>
      </c>
      <c r="E171" s="20">
        <v>3300</v>
      </c>
      <c r="F171" s="19" t="s">
        <v>2</v>
      </c>
      <c r="G171" s="21">
        <v>1.41883</v>
      </c>
      <c r="H171" s="21">
        <v>1.4185399999999999</v>
      </c>
      <c r="I171" s="21">
        <v>0.96</v>
      </c>
      <c r="J171" s="21">
        <v>0.09</v>
      </c>
      <c r="K171" s="34" t="s">
        <v>19</v>
      </c>
      <c r="L171" s="8">
        <f t="shared" si="23"/>
        <v>7.6800000000000122</v>
      </c>
      <c r="M171" s="15">
        <f t="shared" si="24"/>
        <v>2.6170980668642208</v>
      </c>
      <c r="N171" s="41">
        <f t="shared" si="21"/>
        <v>40843</v>
      </c>
      <c r="O171" s="17">
        <f t="shared" si="22"/>
        <v>19</v>
      </c>
    </row>
    <row r="172" spans="1:15" ht="16.5" customHeight="1" thickBot="1" x14ac:dyDescent="0.25">
      <c r="A172" s="35">
        <v>40843.832916666666</v>
      </c>
      <c r="B172" s="36">
        <v>40843.832916666666</v>
      </c>
      <c r="C172" s="37" t="s">
        <v>183</v>
      </c>
      <c r="D172" s="37" t="s">
        <v>15</v>
      </c>
      <c r="E172" s="38">
        <v>1700</v>
      </c>
      <c r="F172" s="37" t="s">
        <v>2</v>
      </c>
      <c r="G172" s="39">
        <v>1.41964</v>
      </c>
      <c r="H172" s="39">
        <v>1.4185399999999999</v>
      </c>
      <c r="I172" s="39">
        <v>1.87</v>
      </c>
      <c r="J172" s="39">
        <v>0.05</v>
      </c>
      <c r="K172" s="40" t="s">
        <v>19</v>
      </c>
      <c r="L172" s="8">
        <f t="shared" si="23"/>
        <v>9.6000000000000121</v>
      </c>
      <c r="M172" s="15">
        <f t="shared" si="24"/>
        <v>3.2821363462104864</v>
      </c>
      <c r="N172" s="41">
        <f t="shared" si="21"/>
        <v>40843</v>
      </c>
      <c r="O172" s="17">
        <f t="shared" si="22"/>
        <v>19</v>
      </c>
    </row>
    <row r="173" spans="1:15" ht="16.5" customHeight="1" x14ac:dyDescent="0.2">
      <c r="A173" s="49">
        <v>40843.868854166663</v>
      </c>
      <c r="B173" s="42">
        <v>40843.868854166663</v>
      </c>
      <c r="C173" s="43" t="s">
        <v>188</v>
      </c>
      <c r="D173" s="43" t="s">
        <v>15</v>
      </c>
      <c r="E173" s="44">
        <v>5000</v>
      </c>
      <c r="F173" s="43" t="s">
        <v>2</v>
      </c>
      <c r="G173" s="45">
        <v>1.4175599999999999</v>
      </c>
      <c r="H173" s="45">
        <v>1.4175599999999999</v>
      </c>
      <c r="I173" s="45">
        <v>0</v>
      </c>
      <c r="J173" s="45">
        <v>-0.21</v>
      </c>
      <c r="K173" s="46" t="s">
        <v>16</v>
      </c>
      <c r="L173" s="8">
        <f t="shared" ref="L173:L236" si="25">L172+I173+J173</f>
        <v>9.3900000000000112</v>
      </c>
      <c r="M173" s="15">
        <f t="shared" ref="M173:M236" si="26">($Q$1*(L173-M172))+M172</f>
        <v>3.8638376465713935</v>
      </c>
      <c r="N173" s="41">
        <f t="shared" ref="N173:N236" si="27">INT(A173)</f>
        <v>40843</v>
      </c>
      <c r="O173" s="17">
        <f t="shared" ref="O173:O236" si="28">HOUR(A173)</f>
        <v>20</v>
      </c>
    </row>
    <row r="174" spans="1:15" ht="16.5" customHeight="1" x14ac:dyDescent="0.2">
      <c r="A174" s="33">
        <v>40843.871736111112</v>
      </c>
      <c r="B174" s="18">
        <v>40843.871736111112</v>
      </c>
      <c r="C174" s="19" t="s">
        <v>189</v>
      </c>
      <c r="D174" s="19" t="s">
        <v>18</v>
      </c>
      <c r="E174" s="20">
        <v>3300</v>
      </c>
      <c r="F174" s="19" t="s">
        <v>2</v>
      </c>
      <c r="G174" s="21">
        <v>1.4184399999999999</v>
      </c>
      <c r="H174" s="21">
        <v>1.4175599999999999</v>
      </c>
      <c r="I174" s="21">
        <v>-2.9</v>
      </c>
      <c r="J174" s="21">
        <v>-0.14000000000000001</v>
      </c>
      <c r="K174" s="34" t="s">
        <v>19</v>
      </c>
      <c r="L174" s="8">
        <f t="shared" si="25"/>
        <v>6.3500000000000112</v>
      </c>
      <c r="M174" s="15">
        <f t="shared" si="26"/>
        <v>4.1006150135645951</v>
      </c>
      <c r="N174" s="41">
        <f t="shared" si="27"/>
        <v>40843</v>
      </c>
      <c r="O174" s="17">
        <f t="shared" si="28"/>
        <v>20</v>
      </c>
    </row>
    <row r="175" spans="1:15" ht="16.5" customHeight="1" x14ac:dyDescent="0.2">
      <c r="A175" s="31">
        <v>40843.871736111112</v>
      </c>
      <c r="B175" s="22">
        <v>40843.871736111112</v>
      </c>
      <c r="C175" s="16" t="s">
        <v>190</v>
      </c>
      <c r="D175" s="16" t="s">
        <v>18</v>
      </c>
      <c r="E175" s="23">
        <v>1700</v>
      </c>
      <c r="F175" s="16" t="s">
        <v>2</v>
      </c>
      <c r="G175" s="24">
        <v>1.41848</v>
      </c>
      <c r="H175" s="24">
        <v>1.4175599999999999</v>
      </c>
      <c r="I175" s="24">
        <v>-1.56</v>
      </c>
      <c r="J175" s="24">
        <v>-7.0000000000000007E-2</v>
      </c>
      <c r="K175" s="32" t="s">
        <v>19</v>
      </c>
      <c r="L175" s="8">
        <f t="shared" si="25"/>
        <v>4.7200000000000113</v>
      </c>
      <c r="M175" s="15">
        <f t="shared" si="26"/>
        <v>4.1596040598917776</v>
      </c>
      <c r="N175" s="41">
        <f t="shared" si="27"/>
        <v>40843</v>
      </c>
      <c r="O175" s="17">
        <f t="shared" si="28"/>
        <v>20</v>
      </c>
    </row>
    <row r="176" spans="1:15" ht="16.5" customHeight="1" x14ac:dyDescent="0.2">
      <c r="A176" s="33">
        <v>40844.010868055557</v>
      </c>
      <c r="B176" s="18">
        <v>40844.010868055557</v>
      </c>
      <c r="C176" s="19" t="s">
        <v>191</v>
      </c>
      <c r="D176" s="19" t="s">
        <v>18</v>
      </c>
      <c r="E176" s="20">
        <v>5000</v>
      </c>
      <c r="F176" s="19" t="s">
        <v>2</v>
      </c>
      <c r="G176" s="21">
        <v>1.4170799999999999</v>
      </c>
      <c r="H176" s="21">
        <v>1.4170799999999999</v>
      </c>
      <c r="I176" s="21">
        <v>0</v>
      </c>
      <c r="J176" s="21">
        <v>-0.21</v>
      </c>
      <c r="K176" s="34" t="s">
        <v>16</v>
      </c>
      <c r="L176" s="8">
        <f t="shared" si="25"/>
        <v>4.5100000000000113</v>
      </c>
      <c r="M176" s="15">
        <f t="shared" si="26"/>
        <v>4.1929751018068471</v>
      </c>
      <c r="N176" s="41">
        <f t="shared" si="27"/>
        <v>40844</v>
      </c>
      <c r="O176" s="17">
        <f t="shared" si="28"/>
        <v>0</v>
      </c>
    </row>
    <row r="177" spans="1:15" ht="16.5" customHeight="1" x14ac:dyDescent="0.2">
      <c r="A177" s="31">
        <v>40844.014178240737</v>
      </c>
      <c r="B177" s="22">
        <v>40844.014178240737</v>
      </c>
      <c r="C177" s="16" t="s">
        <v>192</v>
      </c>
      <c r="D177" s="16" t="s">
        <v>15</v>
      </c>
      <c r="E177" s="23">
        <v>2000</v>
      </c>
      <c r="F177" s="16" t="s">
        <v>2</v>
      </c>
      <c r="G177" s="24">
        <v>1.4174</v>
      </c>
      <c r="H177" s="24">
        <v>1.4170799999999999</v>
      </c>
      <c r="I177" s="24">
        <v>0.64</v>
      </c>
      <c r="J177" s="24">
        <v>0.06</v>
      </c>
      <c r="K177" s="32" t="s">
        <v>19</v>
      </c>
      <c r="L177" s="8">
        <f t="shared" si="25"/>
        <v>5.2100000000000106</v>
      </c>
      <c r="M177" s="15">
        <f t="shared" si="26"/>
        <v>4.2898346159204817</v>
      </c>
      <c r="N177" s="41">
        <f t="shared" si="27"/>
        <v>40844</v>
      </c>
      <c r="O177" s="17">
        <f t="shared" si="28"/>
        <v>0</v>
      </c>
    </row>
    <row r="178" spans="1:15" ht="16.5" customHeight="1" x14ac:dyDescent="0.2">
      <c r="A178" s="33">
        <v>40844.029629629629</v>
      </c>
      <c r="B178" s="18">
        <v>40844.029629629629</v>
      </c>
      <c r="C178" s="19" t="s">
        <v>193</v>
      </c>
      <c r="D178" s="19" t="s">
        <v>15</v>
      </c>
      <c r="E178" s="20">
        <v>3000</v>
      </c>
      <c r="F178" s="19" t="s">
        <v>2</v>
      </c>
      <c r="G178" s="21">
        <v>1.4169700000000001</v>
      </c>
      <c r="H178" s="21">
        <v>1.4170799999999999</v>
      </c>
      <c r="I178" s="21">
        <v>-0.33</v>
      </c>
      <c r="J178" s="21">
        <v>-0.13</v>
      </c>
      <c r="K178" s="34" t="s">
        <v>19</v>
      </c>
      <c r="L178" s="8">
        <f t="shared" si="25"/>
        <v>4.7500000000000107</v>
      </c>
      <c r="M178" s="15">
        <f t="shared" si="26"/>
        <v>4.3336598905947223</v>
      </c>
      <c r="N178" s="41">
        <f t="shared" si="27"/>
        <v>40844</v>
      </c>
      <c r="O178" s="17">
        <f t="shared" si="28"/>
        <v>0</v>
      </c>
    </row>
    <row r="179" spans="1:15" ht="16.5" customHeight="1" x14ac:dyDescent="0.2">
      <c r="A179" s="31">
        <v>40844.044085648151</v>
      </c>
      <c r="B179" s="22">
        <v>40844.044085648151</v>
      </c>
      <c r="C179" s="16" t="s">
        <v>194</v>
      </c>
      <c r="D179" s="16" t="s">
        <v>18</v>
      </c>
      <c r="E179" s="23">
        <v>3000</v>
      </c>
      <c r="F179" s="16" t="s">
        <v>2</v>
      </c>
      <c r="G179" s="24">
        <v>1.4175</v>
      </c>
      <c r="H179" s="24">
        <v>1.4175</v>
      </c>
      <c r="I179" s="24">
        <v>0</v>
      </c>
      <c r="J179" s="24">
        <v>-0.13</v>
      </c>
      <c r="K179" s="32" t="s">
        <v>16</v>
      </c>
      <c r="L179" s="8">
        <f t="shared" si="25"/>
        <v>4.6200000000000108</v>
      </c>
      <c r="M179" s="15">
        <f t="shared" si="26"/>
        <v>4.3609303772047499</v>
      </c>
      <c r="N179" s="41">
        <f t="shared" si="27"/>
        <v>40844</v>
      </c>
      <c r="O179" s="17">
        <f t="shared" si="28"/>
        <v>1</v>
      </c>
    </row>
    <row r="180" spans="1:15" ht="16.5" customHeight="1" x14ac:dyDescent="0.2">
      <c r="A180" s="33">
        <v>40844.044629629629</v>
      </c>
      <c r="B180" s="18">
        <v>40844.044629629629</v>
      </c>
      <c r="C180" s="19" t="s">
        <v>195</v>
      </c>
      <c r="D180" s="19" t="s">
        <v>15</v>
      </c>
      <c r="E180" s="20">
        <v>1980</v>
      </c>
      <c r="F180" s="19" t="s">
        <v>2</v>
      </c>
      <c r="G180" s="21">
        <v>1.4175500000000001</v>
      </c>
      <c r="H180" s="21">
        <v>1.4175</v>
      </c>
      <c r="I180" s="21">
        <v>0.1</v>
      </c>
      <c r="J180" s="21">
        <v>-0.08</v>
      </c>
      <c r="K180" s="34" t="s">
        <v>19</v>
      </c>
      <c r="L180" s="8">
        <f t="shared" si="25"/>
        <v>4.6400000000000103</v>
      </c>
      <c r="M180" s="15">
        <f t="shared" si="26"/>
        <v>4.3875084365185844</v>
      </c>
      <c r="N180" s="41">
        <f t="shared" si="27"/>
        <v>40844</v>
      </c>
      <c r="O180" s="17">
        <f t="shared" si="28"/>
        <v>1</v>
      </c>
    </row>
    <row r="181" spans="1:15" ht="16.5" customHeight="1" x14ac:dyDescent="0.2">
      <c r="A181" s="31">
        <v>40844.069305555553</v>
      </c>
      <c r="B181" s="22">
        <v>40844.069305555553</v>
      </c>
      <c r="C181" s="16" t="s">
        <v>196</v>
      </c>
      <c r="D181" s="16" t="s">
        <v>15</v>
      </c>
      <c r="E181" s="23">
        <v>1020</v>
      </c>
      <c r="F181" s="16" t="s">
        <v>2</v>
      </c>
      <c r="G181" s="24">
        <v>1.41753</v>
      </c>
      <c r="H181" s="24">
        <v>1.4175</v>
      </c>
      <c r="I181" s="24">
        <v>0.03</v>
      </c>
      <c r="J181" s="24">
        <v>0.03</v>
      </c>
      <c r="K181" s="32" t="s">
        <v>19</v>
      </c>
      <c r="L181" s="8">
        <f t="shared" si="25"/>
        <v>4.7000000000000108</v>
      </c>
      <c r="M181" s="15">
        <f t="shared" si="26"/>
        <v>4.4172695378025297</v>
      </c>
      <c r="N181" s="41">
        <f t="shared" si="27"/>
        <v>40844</v>
      </c>
      <c r="O181" s="17">
        <f t="shared" si="28"/>
        <v>1</v>
      </c>
    </row>
    <row r="182" spans="1:15" ht="16.5" customHeight="1" x14ac:dyDescent="0.2">
      <c r="A182" s="33">
        <v>40844.069340277776</v>
      </c>
      <c r="B182" s="18">
        <v>40844.069340277776</v>
      </c>
      <c r="C182" s="19" t="s">
        <v>197</v>
      </c>
      <c r="D182" s="19" t="s">
        <v>15</v>
      </c>
      <c r="E182" s="20">
        <v>1020</v>
      </c>
      <c r="F182" s="19" t="s">
        <v>2</v>
      </c>
      <c r="G182" s="21">
        <v>1.4173100000000001</v>
      </c>
      <c r="H182" s="21">
        <v>1.4173100000000001</v>
      </c>
      <c r="I182" s="21">
        <v>0</v>
      </c>
      <c r="J182" s="21">
        <v>-0.04</v>
      </c>
      <c r="K182" s="34" t="s">
        <v>16</v>
      </c>
      <c r="L182" s="8">
        <f t="shared" si="25"/>
        <v>4.6600000000000108</v>
      </c>
      <c r="M182" s="15">
        <f t="shared" si="26"/>
        <v>4.4403867246784801</v>
      </c>
      <c r="N182" s="41">
        <f t="shared" si="27"/>
        <v>40844</v>
      </c>
      <c r="O182" s="17">
        <f t="shared" si="28"/>
        <v>1</v>
      </c>
    </row>
    <row r="183" spans="1:15" ht="16.5" customHeight="1" x14ac:dyDescent="0.2">
      <c r="A183" s="31">
        <v>40844.069421296299</v>
      </c>
      <c r="B183" s="22">
        <v>40844.069421296299</v>
      </c>
      <c r="C183" s="16" t="s">
        <v>198</v>
      </c>
      <c r="D183" s="16" t="s">
        <v>18</v>
      </c>
      <c r="E183" s="23">
        <v>1020</v>
      </c>
      <c r="F183" s="16" t="s">
        <v>2</v>
      </c>
      <c r="G183" s="24">
        <v>1.4174199999999999</v>
      </c>
      <c r="H183" s="24">
        <v>1.4173100000000001</v>
      </c>
      <c r="I183" s="24">
        <v>-0.11</v>
      </c>
      <c r="J183" s="24">
        <v>-0.04</v>
      </c>
      <c r="K183" s="32" t="s">
        <v>19</v>
      </c>
      <c r="L183" s="8">
        <f t="shared" si="25"/>
        <v>4.5100000000000104</v>
      </c>
      <c r="M183" s="15">
        <f t="shared" si="26"/>
        <v>4.4470165604233873</v>
      </c>
      <c r="N183" s="41">
        <f t="shared" si="27"/>
        <v>40844</v>
      </c>
      <c r="O183" s="17">
        <f t="shared" si="28"/>
        <v>1</v>
      </c>
    </row>
    <row r="184" spans="1:15" ht="16.5" customHeight="1" x14ac:dyDescent="0.2">
      <c r="A184" s="33">
        <v>40844.104039351849</v>
      </c>
      <c r="B184" s="18">
        <v>40844.104039351849</v>
      </c>
      <c r="C184" s="19" t="s">
        <v>199</v>
      </c>
      <c r="D184" s="19" t="s">
        <v>18</v>
      </c>
      <c r="E184" s="20">
        <v>5000</v>
      </c>
      <c r="F184" s="19" t="s">
        <v>2</v>
      </c>
      <c r="G184" s="21">
        <v>1.4183600000000001</v>
      </c>
      <c r="H184" s="21">
        <v>1.4183600000000001</v>
      </c>
      <c r="I184" s="21">
        <v>0</v>
      </c>
      <c r="J184" s="21">
        <v>-0.21</v>
      </c>
      <c r="K184" s="34" t="s">
        <v>16</v>
      </c>
      <c r="L184" s="8">
        <f t="shared" si="25"/>
        <v>4.3000000000000105</v>
      </c>
      <c r="M184" s="15">
        <f t="shared" si="26"/>
        <v>4.4330149832402084</v>
      </c>
      <c r="N184" s="41">
        <f t="shared" si="27"/>
        <v>40844</v>
      </c>
      <c r="O184" s="17">
        <f t="shared" si="28"/>
        <v>2</v>
      </c>
    </row>
    <row r="185" spans="1:15" ht="16.5" customHeight="1" x14ac:dyDescent="0.2">
      <c r="A185" s="31">
        <v>40844.10597222222</v>
      </c>
      <c r="B185" s="22">
        <v>40844.10597222222</v>
      </c>
      <c r="C185" s="16" t="s">
        <v>200</v>
      </c>
      <c r="D185" s="16" t="s">
        <v>15</v>
      </c>
      <c r="E185" s="23">
        <v>3300</v>
      </c>
      <c r="F185" s="16" t="s">
        <v>2</v>
      </c>
      <c r="G185" s="24">
        <v>1.4176800000000001</v>
      </c>
      <c r="H185" s="24">
        <v>1.4183600000000001</v>
      </c>
      <c r="I185" s="24">
        <v>-2.2400000000000002</v>
      </c>
      <c r="J185" s="24">
        <v>-0.14000000000000001</v>
      </c>
      <c r="K185" s="32" t="s">
        <v>19</v>
      </c>
      <c r="L185" s="8">
        <f t="shared" si="25"/>
        <v>1.9200000000000101</v>
      </c>
      <c r="M185" s="15">
        <f t="shared" si="26"/>
        <v>4.1936802229316177</v>
      </c>
      <c r="N185" s="41">
        <f t="shared" si="27"/>
        <v>40844</v>
      </c>
      <c r="O185" s="17">
        <f t="shared" si="28"/>
        <v>2</v>
      </c>
    </row>
    <row r="186" spans="1:15" ht="16.5" customHeight="1" thickBot="1" x14ac:dyDescent="0.25">
      <c r="A186" s="50">
        <v>40844.10597222222</v>
      </c>
      <c r="B186" s="51">
        <v>40844.10597222222</v>
      </c>
      <c r="C186" s="52" t="s">
        <v>201</v>
      </c>
      <c r="D186" s="52" t="s">
        <v>15</v>
      </c>
      <c r="E186" s="53">
        <v>1700</v>
      </c>
      <c r="F186" s="52" t="s">
        <v>2</v>
      </c>
      <c r="G186" s="54">
        <v>1.4176800000000001</v>
      </c>
      <c r="H186" s="54">
        <v>1.4183600000000001</v>
      </c>
      <c r="I186" s="54">
        <v>-1.1599999999999999</v>
      </c>
      <c r="J186" s="54">
        <v>-7.0000000000000007E-2</v>
      </c>
      <c r="K186" s="55" t="s">
        <v>19</v>
      </c>
      <c r="L186" s="8">
        <f t="shared" si="25"/>
        <v>0.69000000000001016</v>
      </c>
      <c r="M186" s="15">
        <f t="shared" si="26"/>
        <v>3.8599963921762264</v>
      </c>
      <c r="N186" s="41">
        <f t="shared" si="27"/>
        <v>40844</v>
      </c>
      <c r="O186" s="17">
        <f t="shared" si="28"/>
        <v>2</v>
      </c>
    </row>
    <row r="187" spans="1:15" ht="16.5" customHeight="1" x14ac:dyDescent="0.2">
      <c r="A187" s="49">
        <v>40844.664918981478</v>
      </c>
      <c r="B187" s="42">
        <v>40844.664918981478</v>
      </c>
      <c r="C187" s="43" t="s">
        <v>202</v>
      </c>
      <c r="D187" s="43" t="s">
        <v>15</v>
      </c>
      <c r="E187" s="44">
        <v>5000</v>
      </c>
      <c r="F187" s="43" t="s">
        <v>2</v>
      </c>
      <c r="G187" s="45">
        <v>1.41581</v>
      </c>
      <c r="H187" s="45">
        <v>1.41581</v>
      </c>
      <c r="I187" s="45">
        <v>0</v>
      </c>
      <c r="J187" s="45">
        <v>-0.21</v>
      </c>
      <c r="K187" s="46" t="s">
        <v>16</v>
      </c>
      <c r="L187" s="8">
        <f t="shared" si="25"/>
        <v>0.4800000000000102</v>
      </c>
      <c r="M187" s="15">
        <f t="shared" si="26"/>
        <v>3.5380919738737298</v>
      </c>
      <c r="N187" s="41">
        <f t="shared" si="27"/>
        <v>40844</v>
      </c>
      <c r="O187" s="17">
        <f t="shared" si="28"/>
        <v>15</v>
      </c>
    </row>
    <row r="188" spans="1:15" ht="16.5" customHeight="1" x14ac:dyDescent="0.2">
      <c r="A188" s="33">
        <v>40844.706134259257</v>
      </c>
      <c r="B188" s="18">
        <v>40844.706134259257</v>
      </c>
      <c r="C188" s="19" t="s">
        <v>203</v>
      </c>
      <c r="D188" s="19" t="s">
        <v>18</v>
      </c>
      <c r="E188" s="20">
        <v>1650</v>
      </c>
      <c r="F188" s="19" t="s">
        <v>2</v>
      </c>
      <c r="G188" s="21">
        <v>1.4152899999999999</v>
      </c>
      <c r="H188" s="21">
        <v>1.41581</v>
      </c>
      <c r="I188" s="21">
        <v>0.86</v>
      </c>
      <c r="J188" s="21">
        <v>0.05</v>
      </c>
      <c r="K188" s="34" t="s">
        <v>19</v>
      </c>
      <c r="L188" s="8">
        <f t="shared" si="25"/>
        <v>1.3900000000000101</v>
      </c>
      <c r="M188" s="15">
        <f t="shared" si="26"/>
        <v>3.3335117858857566</v>
      </c>
      <c r="N188" s="41">
        <f t="shared" si="27"/>
        <v>40844</v>
      </c>
      <c r="O188" s="17">
        <f t="shared" si="28"/>
        <v>16</v>
      </c>
    </row>
    <row r="189" spans="1:15" ht="16.5" customHeight="1" thickBot="1" x14ac:dyDescent="0.25">
      <c r="A189" s="35">
        <v>40844.706238425926</v>
      </c>
      <c r="B189" s="36">
        <v>40844.706238425926</v>
      </c>
      <c r="C189" s="37" t="s">
        <v>204</v>
      </c>
      <c r="D189" s="37" t="s">
        <v>18</v>
      </c>
      <c r="E189" s="38">
        <v>1650</v>
      </c>
      <c r="F189" s="37" t="s">
        <v>2</v>
      </c>
      <c r="G189" s="39">
        <v>1.41496</v>
      </c>
      <c r="H189" s="39">
        <v>1.41581</v>
      </c>
      <c r="I189" s="39">
        <v>1.4</v>
      </c>
      <c r="J189" s="39">
        <v>0.05</v>
      </c>
      <c r="K189" s="40" t="s">
        <v>19</v>
      </c>
      <c r="L189" s="8">
        <f t="shared" si="25"/>
        <v>2.8400000000000096</v>
      </c>
      <c r="M189" s="15">
        <f t="shared" si="26"/>
        <v>3.2865106634204473</v>
      </c>
      <c r="N189" s="41">
        <f t="shared" si="27"/>
        <v>40844</v>
      </c>
      <c r="O189" s="17">
        <f t="shared" si="28"/>
        <v>16</v>
      </c>
    </row>
    <row r="190" spans="1:15" ht="16.5" customHeight="1" thickBot="1" x14ac:dyDescent="0.25">
      <c r="A190" s="56">
        <v>40846.713842592595</v>
      </c>
      <c r="B190" s="57">
        <v>40846.713842592595</v>
      </c>
      <c r="C190" s="58" t="s">
        <v>205</v>
      </c>
      <c r="D190" s="58" t="s">
        <v>18</v>
      </c>
      <c r="E190" s="59">
        <v>1700</v>
      </c>
      <c r="F190" s="58" t="s">
        <v>2</v>
      </c>
      <c r="G190" s="60">
        <v>1.41482</v>
      </c>
      <c r="H190" s="60">
        <v>1.41581</v>
      </c>
      <c r="I190" s="60">
        <v>1.68</v>
      </c>
      <c r="J190" s="60">
        <v>-7.0000000000000007E-2</v>
      </c>
      <c r="K190" s="61" t="s">
        <v>19</v>
      </c>
      <c r="L190" s="8">
        <f t="shared" si="25"/>
        <v>4.4500000000000091</v>
      </c>
      <c r="M190" s="15">
        <f t="shared" si="26"/>
        <v>3.39731917166612</v>
      </c>
      <c r="N190" s="41">
        <f t="shared" si="27"/>
        <v>40846</v>
      </c>
      <c r="O190" s="17">
        <f t="shared" si="28"/>
        <v>17</v>
      </c>
    </row>
    <row r="191" spans="1:15" ht="16.5" customHeight="1" x14ac:dyDescent="0.2">
      <c r="A191" s="70">
        <v>40846.750798611109</v>
      </c>
      <c r="B191" s="71">
        <v>40846.750798611109</v>
      </c>
      <c r="C191" s="72" t="s">
        <v>206</v>
      </c>
      <c r="D191" s="72" t="s">
        <v>18</v>
      </c>
      <c r="E191" s="73">
        <v>5000</v>
      </c>
      <c r="F191" s="72" t="s">
        <v>2</v>
      </c>
      <c r="G191" s="74">
        <v>1.41581</v>
      </c>
      <c r="H191" s="74">
        <v>1.41581</v>
      </c>
      <c r="I191" s="74">
        <v>0</v>
      </c>
      <c r="J191" s="74">
        <v>-0.21</v>
      </c>
      <c r="K191" s="75" t="s">
        <v>16</v>
      </c>
      <c r="L191" s="8">
        <f t="shared" si="25"/>
        <v>4.2400000000000091</v>
      </c>
      <c r="M191" s="15">
        <f t="shared" si="26"/>
        <v>3.4775744886502999</v>
      </c>
      <c r="N191" s="41">
        <f t="shared" si="27"/>
        <v>40846</v>
      </c>
      <c r="O191" s="17">
        <f t="shared" si="28"/>
        <v>18</v>
      </c>
    </row>
    <row r="192" spans="1:15" ht="16.5" customHeight="1" thickBot="1" x14ac:dyDescent="0.25">
      <c r="A192" s="76">
        <v>40846.752256944441</v>
      </c>
      <c r="B192" s="77">
        <v>40846.752256944441</v>
      </c>
      <c r="C192" s="78" t="s">
        <v>207</v>
      </c>
      <c r="D192" s="78" t="s">
        <v>15</v>
      </c>
      <c r="E192" s="79">
        <v>5000</v>
      </c>
      <c r="F192" s="78" t="s">
        <v>2</v>
      </c>
      <c r="G192" s="80">
        <v>1.4161600000000001</v>
      </c>
      <c r="H192" s="80">
        <v>1.41581</v>
      </c>
      <c r="I192" s="80">
        <v>1.75</v>
      </c>
      <c r="J192" s="80">
        <v>-0.21</v>
      </c>
      <c r="K192" s="81" t="s">
        <v>19</v>
      </c>
      <c r="L192" s="8">
        <f t="shared" si="25"/>
        <v>5.7800000000000091</v>
      </c>
      <c r="M192" s="15">
        <f t="shared" si="26"/>
        <v>3.6968531087788437</v>
      </c>
      <c r="N192" s="41">
        <f t="shared" si="27"/>
        <v>40846</v>
      </c>
      <c r="O192" s="17">
        <f t="shared" si="28"/>
        <v>18</v>
      </c>
    </row>
    <row r="193" spans="1:15" ht="16.5" customHeight="1" x14ac:dyDescent="0.2">
      <c r="A193" s="70">
        <v>40847.039409722223</v>
      </c>
      <c r="B193" s="71">
        <v>40847.039409722223</v>
      </c>
      <c r="C193" s="72" t="s">
        <v>208</v>
      </c>
      <c r="D193" s="72" t="s">
        <v>15</v>
      </c>
      <c r="E193" s="73">
        <v>5000</v>
      </c>
      <c r="F193" s="72" t="s">
        <v>2</v>
      </c>
      <c r="G193" s="74">
        <v>1.3998999999999999</v>
      </c>
      <c r="H193" s="74">
        <v>1.3998999999999999</v>
      </c>
      <c r="I193" s="74">
        <v>0</v>
      </c>
      <c r="J193" s="74">
        <v>-0.21</v>
      </c>
      <c r="K193" s="75" t="s">
        <v>16</v>
      </c>
      <c r="L193" s="8">
        <f t="shared" si="25"/>
        <v>5.5700000000000092</v>
      </c>
      <c r="M193" s="15">
        <f t="shared" si="26"/>
        <v>3.875248050799907</v>
      </c>
      <c r="N193" s="41">
        <f t="shared" si="27"/>
        <v>40847</v>
      </c>
      <c r="O193" s="17">
        <f t="shared" si="28"/>
        <v>0</v>
      </c>
    </row>
    <row r="194" spans="1:15" ht="16.5" customHeight="1" x14ac:dyDescent="0.2">
      <c r="A194" s="82">
        <v>40847.041701388887</v>
      </c>
      <c r="B194" s="66">
        <v>40847.041701388887</v>
      </c>
      <c r="C194" s="67" t="s">
        <v>209</v>
      </c>
      <c r="D194" s="67" t="s">
        <v>18</v>
      </c>
      <c r="E194" s="68">
        <v>1650</v>
      </c>
      <c r="F194" s="67" t="s">
        <v>2</v>
      </c>
      <c r="G194" s="69">
        <v>1.39899</v>
      </c>
      <c r="H194" s="69">
        <v>1.3998999999999999</v>
      </c>
      <c r="I194" s="69">
        <v>1.5</v>
      </c>
      <c r="J194" s="69">
        <v>0.05</v>
      </c>
      <c r="K194" s="83" t="s">
        <v>19</v>
      </c>
      <c r="L194" s="8">
        <f t="shared" si="25"/>
        <v>7.120000000000009</v>
      </c>
      <c r="M194" s="15">
        <f t="shared" si="26"/>
        <v>4.184272045961821</v>
      </c>
      <c r="N194" s="41">
        <f t="shared" si="27"/>
        <v>40847</v>
      </c>
      <c r="O194" s="17">
        <f t="shared" si="28"/>
        <v>1</v>
      </c>
    </row>
    <row r="195" spans="1:15" ht="16.5" customHeight="1" x14ac:dyDescent="0.2">
      <c r="A195" s="84">
        <v>40847.041805555556</v>
      </c>
      <c r="B195" s="62">
        <v>40847.041805555556</v>
      </c>
      <c r="C195" s="63" t="s">
        <v>210</v>
      </c>
      <c r="D195" s="63" t="s">
        <v>18</v>
      </c>
      <c r="E195" s="64">
        <v>1650</v>
      </c>
      <c r="F195" s="63" t="s">
        <v>2</v>
      </c>
      <c r="G195" s="65">
        <v>1.3988</v>
      </c>
      <c r="H195" s="65">
        <v>1.3998999999999999</v>
      </c>
      <c r="I195" s="65">
        <v>1.82</v>
      </c>
      <c r="J195" s="65">
        <v>0.05</v>
      </c>
      <c r="K195" s="85" t="s">
        <v>19</v>
      </c>
      <c r="L195" s="8">
        <f t="shared" si="25"/>
        <v>8.9900000000000091</v>
      </c>
      <c r="M195" s="15">
        <f t="shared" si="26"/>
        <v>4.6419604225368865</v>
      </c>
      <c r="N195" s="41">
        <f t="shared" si="27"/>
        <v>40847</v>
      </c>
      <c r="O195" s="17">
        <f t="shared" si="28"/>
        <v>1</v>
      </c>
    </row>
    <row r="196" spans="1:15" ht="16.5" customHeight="1" thickBot="1" x14ac:dyDescent="0.25">
      <c r="A196" s="76">
        <v>40847.050127314818</v>
      </c>
      <c r="B196" s="77">
        <v>40847.050127314818</v>
      </c>
      <c r="C196" s="78" t="s">
        <v>211</v>
      </c>
      <c r="D196" s="78" t="s">
        <v>18</v>
      </c>
      <c r="E196" s="79">
        <v>1700</v>
      </c>
      <c r="F196" s="78" t="s">
        <v>2</v>
      </c>
      <c r="G196" s="80">
        <v>1.3999699999999999</v>
      </c>
      <c r="H196" s="80">
        <v>1.3998999999999999</v>
      </c>
      <c r="I196" s="80">
        <v>-0.12</v>
      </c>
      <c r="J196" s="80">
        <v>-7.0000000000000007E-2</v>
      </c>
      <c r="K196" s="81" t="s">
        <v>19</v>
      </c>
      <c r="L196" s="8">
        <f t="shared" si="25"/>
        <v>8.8000000000000096</v>
      </c>
      <c r="M196" s="15">
        <f t="shared" si="26"/>
        <v>5.0379641918190883</v>
      </c>
      <c r="N196" s="41">
        <f t="shared" si="27"/>
        <v>40847</v>
      </c>
      <c r="O196" s="17">
        <f t="shared" si="28"/>
        <v>1</v>
      </c>
    </row>
    <row r="197" spans="1:15" ht="16.5" customHeight="1" x14ac:dyDescent="0.2">
      <c r="L197" s="8">
        <f t="shared" si="25"/>
        <v>8.8000000000000096</v>
      </c>
      <c r="M197" s="15">
        <f t="shared" si="26"/>
        <v>5.3962533164077477</v>
      </c>
      <c r="N197" s="41">
        <f t="shared" si="27"/>
        <v>0</v>
      </c>
      <c r="O197" s="17">
        <f t="shared" si="28"/>
        <v>0</v>
      </c>
    </row>
    <row r="198" spans="1:15" ht="16.5" customHeight="1" x14ac:dyDescent="0.2">
      <c r="L198" s="8">
        <f t="shared" si="25"/>
        <v>8.8000000000000096</v>
      </c>
      <c r="M198" s="15">
        <f t="shared" si="26"/>
        <v>5.7204196672260581</v>
      </c>
      <c r="N198" s="41">
        <f t="shared" si="27"/>
        <v>0</v>
      </c>
      <c r="O198" s="17">
        <f t="shared" si="28"/>
        <v>0</v>
      </c>
    </row>
    <row r="199" spans="1:15" ht="16.5" customHeight="1" x14ac:dyDescent="0.2">
      <c r="L199" s="8">
        <f t="shared" si="25"/>
        <v>8.8000000000000096</v>
      </c>
      <c r="M199" s="15">
        <f t="shared" si="26"/>
        <v>6.0137130322521486</v>
      </c>
      <c r="N199" s="41">
        <f t="shared" si="27"/>
        <v>0</v>
      </c>
      <c r="O199" s="17">
        <f t="shared" si="28"/>
        <v>0</v>
      </c>
    </row>
    <row r="200" spans="1:15" ht="16.5" customHeight="1" x14ac:dyDescent="0.2">
      <c r="L200" s="8">
        <f t="shared" si="25"/>
        <v>8.8000000000000096</v>
      </c>
      <c r="M200" s="15">
        <f t="shared" si="26"/>
        <v>6.2790736958471829</v>
      </c>
      <c r="N200" s="41">
        <f t="shared" si="27"/>
        <v>0</v>
      </c>
      <c r="O200" s="17">
        <f t="shared" si="28"/>
        <v>0</v>
      </c>
    </row>
    <row r="201" spans="1:15" ht="16.5" customHeight="1" x14ac:dyDescent="0.2">
      <c r="L201" s="8">
        <f t="shared" si="25"/>
        <v>8.8000000000000096</v>
      </c>
      <c r="M201" s="15">
        <f t="shared" si="26"/>
        <v>6.5191619152903089</v>
      </c>
      <c r="N201" s="41">
        <f t="shared" si="27"/>
        <v>0</v>
      </c>
      <c r="O201" s="17">
        <f t="shared" si="28"/>
        <v>0</v>
      </c>
    </row>
    <row r="202" spans="1:15" ht="16.5" customHeight="1" x14ac:dyDescent="0.2">
      <c r="L202" s="8">
        <f t="shared" si="25"/>
        <v>8.8000000000000096</v>
      </c>
      <c r="M202" s="15">
        <f t="shared" si="26"/>
        <v>6.7363845900245662</v>
      </c>
      <c r="N202" s="41">
        <f t="shared" si="27"/>
        <v>0</v>
      </c>
      <c r="O202" s="17">
        <f t="shared" si="28"/>
        <v>0</v>
      </c>
    </row>
    <row r="203" spans="1:15" ht="16.5" customHeight="1" x14ac:dyDescent="0.2">
      <c r="L203" s="8">
        <f t="shared" si="25"/>
        <v>8.8000000000000096</v>
      </c>
      <c r="M203" s="15">
        <f t="shared" si="26"/>
        <v>6.9329193909746083</v>
      </c>
      <c r="N203" s="41">
        <f t="shared" si="27"/>
        <v>0</v>
      </c>
      <c r="O203" s="17">
        <f t="shared" si="28"/>
        <v>0</v>
      </c>
    </row>
    <row r="204" spans="1:15" ht="16.5" customHeight="1" x14ac:dyDescent="0.2">
      <c r="L204" s="8">
        <f t="shared" si="25"/>
        <v>8.8000000000000096</v>
      </c>
      <c r="M204" s="15">
        <f t="shared" si="26"/>
        <v>7.1107365918341703</v>
      </c>
      <c r="N204" s="41">
        <f t="shared" si="27"/>
        <v>0</v>
      </c>
      <c r="O204" s="17">
        <f t="shared" si="28"/>
        <v>0</v>
      </c>
    </row>
    <row r="205" spans="1:15" ht="16.5" customHeight="1" x14ac:dyDescent="0.2">
      <c r="L205" s="8">
        <f t="shared" si="25"/>
        <v>8.8000000000000096</v>
      </c>
      <c r="M205" s="15">
        <f t="shared" si="26"/>
        <v>7.2716188211832975</v>
      </c>
      <c r="N205" s="41">
        <f t="shared" si="27"/>
        <v>0</v>
      </c>
      <c r="O205" s="17">
        <f t="shared" si="28"/>
        <v>0</v>
      </c>
    </row>
    <row r="206" spans="1:15" ht="16.5" customHeight="1" x14ac:dyDescent="0.2">
      <c r="L206" s="8">
        <f t="shared" si="25"/>
        <v>8.8000000000000096</v>
      </c>
      <c r="M206" s="15">
        <f t="shared" si="26"/>
        <v>7.4171789334515559</v>
      </c>
      <c r="N206" s="41">
        <f t="shared" si="27"/>
        <v>0</v>
      </c>
      <c r="O206" s="17">
        <f t="shared" si="28"/>
        <v>0</v>
      </c>
    </row>
    <row r="207" spans="1:15" ht="16.5" customHeight="1" x14ac:dyDescent="0.2">
      <c r="L207" s="8">
        <f t="shared" si="25"/>
        <v>8.8000000000000096</v>
      </c>
      <c r="M207" s="15">
        <f t="shared" si="26"/>
        <v>7.5488761778847415</v>
      </c>
      <c r="N207" s="41">
        <f t="shared" si="27"/>
        <v>0</v>
      </c>
      <c r="O207" s="17">
        <f t="shared" si="28"/>
        <v>0</v>
      </c>
    </row>
    <row r="208" spans="1:15" ht="16.5" customHeight="1" x14ac:dyDescent="0.2">
      <c r="L208" s="8">
        <f t="shared" si="25"/>
        <v>8.8000000000000096</v>
      </c>
      <c r="M208" s="15">
        <f t="shared" si="26"/>
        <v>7.6680308276100053</v>
      </c>
      <c r="N208" s="41">
        <f t="shared" si="27"/>
        <v>0</v>
      </c>
      <c r="O208" s="17">
        <f t="shared" si="28"/>
        <v>0</v>
      </c>
    </row>
    <row r="209" spans="12:15" ht="16.5" customHeight="1" x14ac:dyDescent="0.2">
      <c r="L209" s="8">
        <f t="shared" si="25"/>
        <v>8.8000000000000096</v>
      </c>
      <c r="M209" s="15">
        <f t="shared" si="26"/>
        <v>7.7758374154566727</v>
      </c>
      <c r="N209" s="41">
        <f t="shared" si="27"/>
        <v>0</v>
      </c>
      <c r="O209" s="17">
        <f t="shared" si="28"/>
        <v>0</v>
      </c>
    </row>
    <row r="210" spans="12:15" ht="16.5" customHeight="1" x14ac:dyDescent="0.2">
      <c r="L210" s="8">
        <f t="shared" si="25"/>
        <v>8.8000000000000096</v>
      </c>
      <c r="M210" s="15">
        <f t="shared" si="26"/>
        <v>7.8733767092227049</v>
      </c>
      <c r="N210" s="41">
        <f t="shared" si="27"/>
        <v>0</v>
      </c>
      <c r="O210" s="17">
        <f t="shared" si="28"/>
        <v>0</v>
      </c>
    </row>
    <row r="211" spans="12:15" ht="16.5" customHeight="1" x14ac:dyDescent="0.2">
      <c r="L211" s="8">
        <f t="shared" si="25"/>
        <v>8.8000000000000096</v>
      </c>
      <c r="M211" s="15">
        <f t="shared" si="26"/>
        <v>7.9616265464395912</v>
      </c>
      <c r="N211" s="41">
        <f t="shared" si="27"/>
        <v>0</v>
      </c>
      <c r="O211" s="17">
        <f t="shared" si="28"/>
        <v>0</v>
      </c>
    </row>
    <row r="212" spans="12:15" ht="16.5" customHeight="1" x14ac:dyDescent="0.2">
      <c r="L212" s="8">
        <f t="shared" si="25"/>
        <v>8.8000000000000096</v>
      </c>
      <c r="M212" s="15">
        <f t="shared" si="26"/>
        <v>8.0414716372548689</v>
      </c>
      <c r="N212" s="41">
        <f t="shared" si="27"/>
        <v>0</v>
      </c>
      <c r="O212" s="17">
        <f t="shared" si="28"/>
        <v>0</v>
      </c>
    </row>
    <row r="213" spans="12:15" ht="16.5" customHeight="1" x14ac:dyDescent="0.2">
      <c r="L213" s="8">
        <f t="shared" si="25"/>
        <v>8.8000000000000096</v>
      </c>
      <c r="M213" s="15">
        <f t="shared" si="26"/>
        <v>8.1137124337067874</v>
      </c>
      <c r="N213" s="41">
        <f t="shared" si="27"/>
        <v>0</v>
      </c>
      <c r="O213" s="17">
        <f t="shared" si="28"/>
        <v>0</v>
      </c>
    </row>
    <row r="214" spans="12:15" ht="16.5" customHeight="1" x14ac:dyDescent="0.2">
      <c r="L214" s="8">
        <f t="shared" si="25"/>
        <v>8.8000000000000096</v>
      </c>
      <c r="M214" s="15">
        <f t="shared" si="26"/>
        <v>8.1790731543061419</v>
      </c>
      <c r="N214" s="41">
        <f t="shared" si="27"/>
        <v>0</v>
      </c>
      <c r="O214" s="17">
        <f t="shared" si="28"/>
        <v>0</v>
      </c>
    </row>
    <row r="215" spans="12:15" ht="16.5" customHeight="1" x14ac:dyDescent="0.2">
      <c r="L215" s="8">
        <f t="shared" si="25"/>
        <v>8.8000000000000096</v>
      </c>
      <c r="M215" s="15">
        <f t="shared" si="26"/>
        <v>8.2382090443722245</v>
      </c>
      <c r="N215" s="41">
        <f t="shared" si="27"/>
        <v>0</v>
      </c>
      <c r="O215" s="17">
        <f t="shared" si="28"/>
        <v>0</v>
      </c>
    </row>
    <row r="216" spans="12:15" ht="16.5" customHeight="1" x14ac:dyDescent="0.2">
      <c r="L216" s="8">
        <f t="shared" si="25"/>
        <v>8.8000000000000096</v>
      </c>
      <c r="M216" s="15">
        <f t="shared" si="26"/>
        <v>8.2917129449082037</v>
      </c>
      <c r="N216" s="41">
        <f t="shared" si="27"/>
        <v>0</v>
      </c>
      <c r="O216" s="17">
        <f t="shared" si="28"/>
        <v>0</v>
      </c>
    </row>
    <row r="217" spans="12:15" ht="16.5" customHeight="1" x14ac:dyDescent="0.2">
      <c r="L217" s="8">
        <f t="shared" si="25"/>
        <v>8.8000000000000096</v>
      </c>
      <c r="M217" s="15">
        <f t="shared" si="26"/>
        <v>8.3401212358693275</v>
      </c>
      <c r="N217" s="41">
        <f t="shared" si="27"/>
        <v>0</v>
      </c>
      <c r="O217" s="17">
        <f t="shared" si="28"/>
        <v>0</v>
      </c>
    </row>
    <row r="218" spans="12:15" ht="16.5" customHeight="1" x14ac:dyDescent="0.2">
      <c r="L218" s="8">
        <f t="shared" si="25"/>
        <v>8.8000000000000096</v>
      </c>
      <c r="M218" s="15">
        <f t="shared" si="26"/>
        <v>8.3839192134055835</v>
      </c>
      <c r="N218" s="41">
        <f t="shared" si="27"/>
        <v>0</v>
      </c>
      <c r="O218" s="17">
        <f t="shared" si="28"/>
        <v>0</v>
      </c>
    </row>
    <row r="219" spans="12:15" ht="16.5" customHeight="1" x14ac:dyDescent="0.2">
      <c r="L219" s="8">
        <f t="shared" si="25"/>
        <v>8.8000000000000096</v>
      </c>
      <c r="M219" s="15">
        <f t="shared" si="26"/>
        <v>8.4235459549860057</v>
      </c>
      <c r="N219" s="41">
        <f t="shared" si="27"/>
        <v>0</v>
      </c>
      <c r="O219" s="17">
        <f t="shared" si="28"/>
        <v>0</v>
      </c>
    </row>
    <row r="220" spans="12:15" ht="16.5" customHeight="1" x14ac:dyDescent="0.2">
      <c r="L220" s="8">
        <f t="shared" si="25"/>
        <v>8.8000000000000096</v>
      </c>
      <c r="M220" s="15">
        <f t="shared" si="26"/>
        <v>8.4593987211778163</v>
      </c>
      <c r="N220" s="41">
        <f t="shared" si="27"/>
        <v>0</v>
      </c>
      <c r="O220" s="17">
        <f t="shared" si="28"/>
        <v>0</v>
      </c>
    </row>
    <row r="221" spans="12:15" ht="16.5" customHeight="1" x14ac:dyDescent="0.2">
      <c r="L221" s="8">
        <f t="shared" si="25"/>
        <v>8.8000000000000096</v>
      </c>
      <c r="M221" s="15">
        <f t="shared" si="26"/>
        <v>8.4918369382085022</v>
      </c>
      <c r="N221" s="41">
        <f t="shared" si="27"/>
        <v>0</v>
      </c>
      <c r="O221" s="17">
        <f t="shared" si="28"/>
        <v>0</v>
      </c>
    </row>
    <row r="222" spans="12:15" ht="16.5" customHeight="1" x14ac:dyDescent="0.2">
      <c r="L222" s="8">
        <f t="shared" si="25"/>
        <v>8.8000000000000096</v>
      </c>
      <c r="M222" s="15">
        <f t="shared" si="26"/>
        <v>8.521185801236264</v>
      </c>
      <c r="N222" s="41">
        <f t="shared" si="27"/>
        <v>0</v>
      </c>
      <c r="O222" s="17">
        <f t="shared" si="28"/>
        <v>0</v>
      </c>
    </row>
    <row r="223" spans="12:15" ht="16.5" customHeight="1" x14ac:dyDescent="0.2">
      <c r="L223" s="8">
        <f t="shared" si="25"/>
        <v>8.8000000000000096</v>
      </c>
      <c r="M223" s="15">
        <f t="shared" si="26"/>
        <v>8.5477395344518587</v>
      </c>
      <c r="N223" s="41">
        <f t="shared" si="27"/>
        <v>0</v>
      </c>
      <c r="O223" s="17">
        <f t="shared" si="28"/>
        <v>0</v>
      </c>
    </row>
    <row r="224" spans="12:15" ht="16.5" customHeight="1" x14ac:dyDescent="0.2">
      <c r="L224" s="8">
        <f t="shared" si="25"/>
        <v>8.8000000000000096</v>
      </c>
      <c r="M224" s="15">
        <f t="shared" si="26"/>
        <v>8.5717643406945392</v>
      </c>
      <c r="N224" s="41">
        <f t="shared" si="27"/>
        <v>0</v>
      </c>
      <c r="O224" s="17">
        <f t="shared" si="28"/>
        <v>0</v>
      </c>
    </row>
    <row r="225" spans="12:15" ht="16.5" customHeight="1" x14ac:dyDescent="0.2">
      <c r="L225" s="8">
        <f t="shared" si="25"/>
        <v>8.8000000000000096</v>
      </c>
      <c r="M225" s="15">
        <f t="shared" si="26"/>
        <v>8.5935010701522039</v>
      </c>
      <c r="N225" s="41">
        <f t="shared" si="27"/>
        <v>0</v>
      </c>
      <c r="O225" s="17">
        <f t="shared" si="28"/>
        <v>0</v>
      </c>
    </row>
    <row r="226" spans="12:15" ht="16.5" customHeight="1" x14ac:dyDescent="0.2">
      <c r="L226" s="8">
        <f t="shared" si="25"/>
        <v>8.8000000000000096</v>
      </c>
      <c r="M226" s="15">
        <f t="shared" si="26"/>
        <v>8.6131676348996145</v>
      </c>
      <c r="N226" s="41">
        <f t="shared" si="27"/>
        <v>0</v>
      </c>
      <c r="O226" s="17">
        <f t="shared" si="28"/>
        <v>0</v>
      </c>
    </row>
    <row r="227" spans="12:15" ht="16.5" customHeight="1" x14ac:dyDescent="0.2">
      <c r="L227" s="8">
        <f t="shared" si="25"/>
        <v>8.8000000000000096</v>
      </c>
      <c r="M227" s="15">
        <f t="shared" si="26"/>
        <v>8.630961193480605</v>
      </c>
      <c r="N227" s="41">
        <f t="shared" si="27"/>
        <v>0</v>
      </c>
      <c r="O227" s="17">
        <f t="shared" si="28"/>
        <v>0</v>
      </c>
    </row>
    <row r="228" spans="12:15" ht="16.5" customHeight="1" x14ac:dyDescent="0.2">
      <c r="L228" s="8">
        <f t="shared" si="25"/>
        <v>8.8000000000000096</v>
      </c>
      <c r="M228" s="15">
        <f t="shared" si="26"/>
        <v>8.647060127434834</v>
      </c>
      <c r="N228" s="41">
        <f t="shared" si="27"/>
        <v>0</v>
      </c>
      <c r="O228" s="17">
        <f t="shared" si="28"/>
        <v>0</v>
      </c>
    </row>
    <row r="229" spans="12:15" ht="16.5" customHeight="1" x14ac:dyDescent="0.2">
      <c r="L229" s="8">
        <f t="shared" si="25"/>
        <v>8.8000000000000096</v>
      </c>
      <c r="M229" s="15">
        <f t="shared" si="26"/>
        <v>8.6616258295838975</v>
      </c>
      <c r="N229" s="41">
        <f t="shared" si="27"/>
        <v>0</v>
      </c>
      <c r="O229" s="17">
        <f t="shared" si="28"/>
        <v>0</v>
      </c>
    </row>
    <row r="230" spans="12:15" ht="16.5" customHeight="1" x14ac:dyDescent="0.2">
      <c r="L230" s="8">
        <f t="shared" si="25"/>
        <v>8.8000000000000096</v>
      </c>
      <c r="M230" s="15">
        <f t="shared" si="26"/>
        <v>8.6748043220044799</v>
      </c>
      <c r="N230" s="41">
        <f t="shared" si="27"/>
        <v>0</v>
      </c>
      <c r="O230" s="17">
        <f t="shared" si="28"/>
        <v>0</v>
      </c>
    </row>
    <row r="231" spans="12:15" ht="16.5" customHeight="1" x14ac:dyDescent="0.2">
      <c r="L231" s="8">
        <f t="shared" si="25"/>
        <v>8.8000000000000096</v>
      </c>
      <c r="M231" s="15">
        <f t="shared" si="26"/>
        <v>8.6867277199088164</v>
      </c>
      <c r="N231" s="41">
        <f t="shared" si="27"/>
        <v>0</v>
      </c>
      <c r="O231" s="17">
        <f t="shared" si="28"/>
        <v>0</v>
      </c>
    </row>
    <row r="232" spans="12:15" ht="16.5" customHeight="1" x14ac:dyDescent="0.2">
      <c r="L232" s="8">
        <f t="shared" si="25"/>
        <v>8.8000000000000096</v>
      </c>
      <c r="M232" s="15">
        <f t="shared" si="26"/>
        <v>8.6975155561079784</v>
      </c>
      <c r="N232" s="41">
        <f t="shared" si="27"/>
        <v>0</v>
      </c>
      <c r="O232" s="17">
        <f t="shared" si="28"/>
        <v>0</v>
      </c>
    </row>
    <row r="233" spans="12:15" ht="16.5" customHeight="1" x14ac:dyDescent="0.2">
      <c r="L233" s="8">
        <f t="shared" si="25"/>
        <v>8.8000000000000096</v>
      </c>
      <c r="M233" s="15">
        <f t="shared" si="26"/>
        <v>8.7072759793357903</v>
      </c>
      <c r="N233" s="41">
        <f t="shared" si="27"/>
        <v>0</v>
      </c>
      <c r="O233" s="17">
        <f t="shared" si="28"/>
        <v>0</v>
      </c>
    </row>
    <row r="234" spans="12:15" ht="16.5" customHeight="1" x14ac:dyDescent="0.2">
      <c r="L234" s="8">
        <f t="shared" si="25"/>
        <v>8.8000000000000096</v>
      </c>
      <c r="M234" s="15">
        <f t="shared" si="26"/>
        <v>8.7161068384466684</v>
      </c>
      <c r="N234" s="41">
        <f t="shared" si="27"/>
        <v>0</v>
      </c>
      <c r="O234" s="17">
        <f t="shared" si="28"/>
        <v>0</v>
      </c>
    </row>
    <row r="235" spans="12:15" ht="16.5" customHeight="1" x14ac:dyDescent="0.2">
      <c r="L235" s="8">
        <f t="shared" si="25"/>
        <v>8.8000000000000096</v>
      </c>
      <c r="M235" s="15">
        <f t="shared" si="26"/>
        <v>8.7240966633565105</v>
      </c>
      <c r="N235" s="41">
        <f t="shared" si="27"/>
        <v>0</v>
      </c>
      <c r="O235" s="17">
        <f t="shared" si="28"/>
        <v>0</v>
      </c>
    </row>
    <row r="236" spans="12:15" ht="16.5" customHeight="1" x14ac:dyDescent="0.2">
      <c r="L236" s="8">
        <f t="shared" si="25"/>
        <v>8.8000000000000096</v>
      </c>
      <c r="M236" s="15">
        <f t="shared" si="26"/>
        <v>8.7313255525606532</v>
      </c>
      <c r="N236" s="41">
        <f t="shared" si="27"/>
        <v>0</v>
      </c>
      <c r="O236" s="17">
        <f t="shared" si="28"/>
        <v>0</v>
      </c>
    </row>
    <row r="237" spans="12:15" ht="16.5" customHeight="1" x14ac:dyDescent="0.2">
      <c r="L237" s="8">
        <f t="shared" ref="L237:L300" si="29">L236+I237+J237</f>
        <v>8.8000000000000096</v>
      </c>
      <c r="M237" s="15">
        <f t="shared" ref="M237:M300" si="30">($Q$1*(L237-M236))+M236</f>
        <v>8.7378659761263062</v>
      </c>
      <c r="N237" s="41">
        <f t="shared" ref="N237:N300" si="31">INT(A237)</f>
        <v>0</v>
      </c>
      <c r="O237" s="17">
        <f t="shared" ref="O237:O300" si="32">HOUR(A237)</f>
        <v>0</v>
      </c>
    </row>
    <row r="238" spans="12:15" ht="16.5" customHeight="1" x14ac:dyDescent="0.2">
      <c r="L238" s="8">
        <f t="shared" si="29"/>
        <v>8.8000000000000096</v>
      </c>
      <c r="M238" s="15">
        <f t="shared" si="30"/>
        <v>8.7437835022095154</v>
      </c>
      <c r="N238" s="41">
        <f t="shared" si="31"/>
        <v>0</v>
      </c>
      <c r="O238" s="17">
        <f t="shared" si="32"/>
        <v>0</v>
      </c>
    </row>
    <row r="239" spans="12:15" ht="16.5" customHeight="1" x14ac:dyDescent="0.2">
      <c r="L239" s="8">
        <f t="shared" si="29"/>
        <v>8.8000000000000096</v>
      </c>
      <c r="M239" s="15">
        <f t="shared" si="30"/>
        <v>8.7491374543800386</v>
      </c>
      <c r="N239" s="41">
        <f t="shared" si="31"/>
        <v>0</v>
      </c>
      <c r="O239" s="17">
        <f t="shared" si="32"/>
        <v>0</v>
      </c>
    </row>
    <row r="240" spans="12:15" ht="16.5" customHeight="1" x14ac:dyDescent="0.2">
      <c r="L240" s="8">
        <f t="shared" si="29"/>
        <v>8.8000000000000096</v>
      </c>
      <c r="M240" s="15">
        <f t="shared" si="30"/>
        <v>8.7539815063438446</v>
      </c>
      <c r="N240" s="41">
        <f t="shared" si="31"/>
        <v>0</v>
      </c>
      <c r="O240" s="17">
        <f t="shared" si="32"/>
        <v>0</v>
      </c>
    </row>
    <row r="241" spans="12:15" ht="16.5" customHeight="1" x14ac:dyDescent="0.2">
      <c r="L241" s="8">
        <f t="shared" si="29"/>
        <v>8.8000000000000096</v>
      </c>
      <c r="M241" s="15">
        <f t="shared" si="30"/>
        <v>8.7583642200253848</v>
      </c>
      <c r="N241" s="41">
        <f t="shared" si="31"/>
        <v>0</v>
      </c>
      <c r="O241" s="17">
        <f t="shared" si="32"/>
        <v>0</v>
      </c>
    </row>
    <row r="242" spans="12:15" ht="16.5" customHeight="1" x14ac:dyDescent="0.2">
      <c r="L242" s="8">
        <f t="shared" si="29"/>
        <v>8.8000000000000096</v>
      </c>
      <c r="M242" s="15">
        <f t="shared" si="30"/>
        <v>8.7623295324039212</v>
      </c>
      <c r="N242" s="41">
        <f t="shared" si="31"/>
        <v>0</v>
      </c>
      <c r="O242" s="17">
        <f t="shared" si="32"/>
        <v>0</v>
      </c>
    </row>
    <row r="243" spans="12:15" ht="16.5" customHeight="1" x14ac:dyDescent="0.2">
      <c r="L243" s="8">
        <f t="shared" si="29"/>
        <v>8.8000000000000096</v>
      </c>
      <c r="M243" s="15">
        <f t="shared" si="30"/>
        <v>8.7659171959845015</v>
      </c>
      <c r="N243" s="41">
        <f t="shared" si="31"/>
        <v>0</v>
      </c>
      <c r="O243" s="17">
        <f t="shared" si="32"/>
        <v>0</v>
      </c>
    </row>
    <row r="244" spans="12:15" ht="16.5" customHeight="1" x14ac:dyDescent="0.2">
      <c r="L244" s="8">
        <f t="shared" si="29"/>
        <v>8.8000000000000096</v>
      </c>
      <c r="M244" s="15">
        <f t="shared" si="30"/>
        <v>8.7691631773193119</v>
      </c>
      <c r="N244" s="41">
        <f t="shared" si="31"/>
        <v>0</v>
      </c>
      <c r="O244" s="17">
        <f t="shared" si="32"/>
        <v>0</v>
      </c>
    </row>
    <row r="245" spans="12:15" ht="16.5" customHeight="1" x14ac:dyDescent="0.2">
      <c r="L245" s="8">
        <f t="shared" si="29"/>
        <v>8.8000000000000096</v>
      </c>
      <c r="M245" s="15">
        <f t="shared" si="30"/>
        <v>8.7721000175746173</v>
      </c>
      <c r="N245" s="41">
        <f t="shared" si="31"/>
        <v>0</v>
      </c>
      <c r="O245" s="17">
        <f t="shared" si="32"/>
        <v>0</v>
      </c>
    </row>
    <row r="246" spans="12:15" ht="16.5" customHeight="1" x14ac:dyDescent="0.2">
      <c r="L246" s="8">
        <f t="shared" si="29"/>
        <v>8.8000000000000096</v>
      </c>
      <c r="M246" s="15">
        <f t="shared" si="30"/>
        <v>8.7747571587579873</v>
      </c>
      <c r="N246" s="41">
        <f t="shared" si="31"/>
        <v>0</v>
      </c>
      <c r="O246" s="17">
        <f t="shared" si="32"/>
        <v>0</v>
      </c>
    </row>
    <row r="247" spans="12:15" ht="16.5" customHeight="1" x14ac:dyDescent="0.2">
      <c r="L247" s="8">
        <f t="shared" si="29"/>
        <v>8.8000000000000096</v>
      </c>
      <c r="M247" s="15">
        <f t="shared" si="30"/>
        <v>8.7771612388762748</v>
      </c>
      <c r="N247" s="41">
        <f t="shared" si="31"/>
        <v>0</v>
      </c>
      <c r="O247" s="17">
        <f t="shared" si="32"/>
        <v>0</v>
      </c>
    </row>
    <row r="248" spans="12:15" ht="16.5" customHeight="1" x14ac:dyDescent="0.2">
      <c r="L248" s="8">
        <f t="shared" si="29"/>
        <v>8.8000000000000096</v>
      </c>
      <c r="M248" s="15">
        <f t="shared" si="30"/>
        <v>8.7793363589832971</v>
      </c>
      <c r="N248" s="41">
        <f t="shared" si="31"/>
        <v>0</v>
      </c>
      <c r="O248" s="17">
        <f t="shared" si="32"/>
        <v>0</v>
      </c>
    </row>
    <row r="249" spans="12:15" ht="16.5" customHeight="1" x14ac:dyDescent="0.2">
      <c r="L249" s="8">
        <f t="shared" si="29"/>
        <v>8.8000000000000096</v>
      </c>
      <c r="M249" s="15">
        <f t="shared" si="30"/>
        <v>8.7813043247944123</v>
      </c>
      <c r="N249" s="41">
        <f t="shared" si="31"/>
        <v>0</v>
      </c>
      <c r="O249" s="17">
        <f t="shared" si="32"/>
        <v>0</v>
      </c>
    </row>
    <row r="250" spans="12:15" ht="16.5" customHeight="1" x14ac:dyDescent="0.2">
      <c r="L250" s="8">
        <f t="shared" si="29"/>
        <v>8.8000000000000096</v>
      </c>
      <c r="M250" s="15">
        <f t="shared" si="30"/>
        <v>8.7830848652901832</v>
      </c>
      <c r="N250" s="41">
        <f t="shared" si="31"/>
        <v>0</v>
      </c>
      <c r="O250" s="17">
        <f t="shared" si="32"/>
        <v>0</v>
      </c>
    </row>
    <row r="251" spans="12:15" ht="16.5" customHeight="1" x14ac:dyDescent="0.2">
      <c r="L251" s="8">
        <f t="shared" si="29"/>
        <v>8.8000000000000096</v>
      </c>
      <c r="M251" s="15">
        <f t="shared" si="30"/>
        <v>8.7846958305006435</v>
      </c>
      <c r="N251" s="41">
        <f t="shared" si="31"/>
        <v>0</v>
      </c>
      <c r="O251" s="17">
        <f t="shared" si="32"/>
        <v>0</v>
      </c>
    </row>
    <row r="252" spans="12:15" ht="16.5" customHeight="1" x14ac:dyDescent="0.2">
      <c r="L252" s="8">
        <f t="shared" si="29"/>
        <v>8.8000000000000096</v>
      </c>
      <c r="M252" s="15">
        <f t="shared" si="30"/>
        <v>8.7861533704529649</v>
      </c>
      <c r="N252" s="41">
        <f t="shared" si="31"/>
        <v>0</v>
      </c>
      <c r="O252" s="17">
        <f t="shared" si="32"/>
        <v>0</v>
      </c>
    </row>
    <row r="253" spans="12:15" ht="16.5" customHeight="1" x14ac:dyDescent="0.2">
      <c r="L253" s="8">
        <f t="shared" si="29"/>
        <v>8.8000000000000096</v>
      </c>
      <c r="M253" s="15">
        <f t="shared" si="30"/>
        <v>8.7874720970764937</v>
      </c>
      <c r="N253" s="41">
        <f t="shared" si="31"/>
        <v>0</v>
      </c>
      <c r="O253" s="17">
        <f t="shared" si="32"/>
        <v>0</v>
      </c>
    </row>
    <row r="254" spans="12:15" ht="16.5" customHeight="1" x14ac:dyDescent="0.2">
      <c r="L254" s="8">
        <f t="shared" si="29"/>
        <v>8.8000000000000096</v>
      </c>
      <c r="M254" s="15">
        <f t="shared" si="30"/>
        <v>8.7886652306882578</v>
      </c>
      <c r="N254" s="41">
        <f t="shared" si="31"/>
        <v>0</v>
      </c>
      <c r="O254" s="17">
        <f t="shared" si="32"/>
        <v>0</v>
      </c>
    </row>
    <row r="255" spans="12:15" ht="16.5" customHeight="1" x14ac:dyDescent="0.2">
      <c r="L255" s="8">
        <f t="shared" si="29"/>
        <v>8.8000000000000096</v>
      </c>
      <c r="M255" s="15">
        <f t="shared" si="30"/>
        <v>8.7897447325274722</v>
      </c>
      <c r="N255" s="41">
        <f t="shared" si="31"/>
        <v>0</v>
      </c>
      <c r="O255" s="17">
        <f t="shared" si="32"/>
        <v>0</v>
      </c>
    </row>
    <row r="256" spans="12:15" ht="16.5" customHeight="1" x14ac:dyDescent="0.2">
      <c r="L256" s="8">
        <f t="shared" si="29"/>
        <v>8.8000000000000096</v>
      </c>
      <c r="M256" s="15">
        <f t="shared" si="30"/>
        <v>8.7907214246677139</v>
      </c>
      <c r="N256" s="41">
        <f t="shared" si="31"/>
        <v>0</v>
      </c>
      <c r="O256" s="17">
        <f t="shared" si="32"/>
        <v>0</v>
      </c>
    </row>
    <row r="257" spans="12:15" ht="16.5" customHeight="1" x14ac:dyDescent="0.2">
      <c r="L257" s="8">
        <f t="shared" si="29"/>
        <v>8.8000000000000096</v>
      </c>
      <c r="M257" s="15">
        <f t="shared" si="30"/>
        <v>8.7916050985088852</v>
      </c>
      <c r="N257" s="41">
        <f t="shared" si="31"/>
        <v>0</v>
      </c>
      <c r="O257" s="17">
        <f t="shared" si="32"/>
        <v>0</v>
      </c>
    </row>
    <row r="258" spans="12:15" ht="16.5" customHeight="1" x14ac:dyDescent="0.2">
      <c r="L258" s="8">
        <f t="shared" si="29"/>
        <v>8.8000000000000096</v>
      </c>
      <c r="M258" s="15">
        <f t="shared" si="30"/>
        <v>8.7924046129366111</v>
      </c>
      <c r="N258" s="41">
        <f t="shared" si="31"/>
        <v>0</v>
      </c>
      <c r="O258" s="17">
        <f t="shared" si="32"/>
        <v>0</v>
      </c>
    </row>
    <row r="259" spans="12:15" ht="16.5" customHeight="1" x14ac:dyDescent="0.2">
      <c r="L259" s="8">
        <f t="shared" si="29"/>
        <v>8.8000000000000096</v>
      </c>
      <c r="M259" s="15">
        <f t="shared" si="30"/>
        <v>8.7931279831331253</v>
      </c>
      <c r="N259" s="41">
        <f t="shared" si="31"/>
        <v>0</v>
      </c>
      <c r="O259" s="17">
        <f t="shared" si="32"/>
        <v>0</v>
      </c>
    </row>
    <row r="260" spans="12:15" ht="16.5" customHeight="1" x14ac:dyDescent="0.2">
      <c r="L260" s="8">
        <f t="shared" si="29"/>
        <v>8.8000000000000096</v>
      </c>
      <c r="M260" s="15">
        <f t="shared" si="30"/>
        <v>8.7937824609299717</v>
      </c>
      <c r="N260" s="41">
        <f t="shared" si="31"/>
        <v>0</v>
      </c>
      <c r="O260" s="17">
        <f t="shared" si="32"/>
        <v>0</v>
      </c>
    </row>
    <row r="261" spans="12:15" ht="16.5" customHeight="1" x14ac:dyDescent="0.2">
      <c r="L261" s="8">
        <f t="shared" si="29"/>
        <v>8.8000000000000096</v>
      </c>
      <c r="M261" s="15">
        <f t="shared" si="30"/>
        <v>8.79437460750807</v>
      </c>
      <c r="N261" s="41">
        <f t="shared" si="31"/>
        <v>0</v>
      </c>
      <c r="O261" s="17">
        <f t="shared" si="32"/>
        <v>0</v>
      </c>
    </row>
    <row r="262" spans="12:15" ht="16.5" customHeight="1" x14ac:dyDescent="0.2">
      <c r="L262" s="8">
        <f t="shared" si="29"/>
        <v>8.8000000000000096</v>
      </c>
      <c r="M262" s="15">
        <f t="shared" si="30"/>
        <v>8.7949103591739686</v>
      </c>
      <c r="N262" s="41">
        <f t="shared" si="31"/>
        <v>0</v>
      </c>
      <c r="O262" s="17">
        <f t="shared" si="32"/>
        <v>0</v>
      </c>
    </row>
    <row r="263" spans="12:15" ht="16.5" customHeight="1" x14ac:dyDescent="0.2">
      <c r="L263" s="8">
        <f t="shared" si="29"/>
        <v>8.8000000000000096</v>
      </c>
      <c r="M263" s="15">
        <f t="shared" si="30"/>
        <v>8.7953950868716859</v>
      </c>
      <c r="N263" s="41">
        <f t="shared" si="31"/>
        <v>0</v>
      </c>
      <c r="O263" s="17">
        <f t="shared" si="32"/>
        <v>0</v>
      </c>
    </row>
    <row r="264" spans="12:15" ht="16.5" customHeight="1" x14ac:dyDescent="0.2">
      <c r="L264" s="8">
        <f t="shared" si="29"/>
        <v>8.8000000000000096</v>
      </c>
      <c r="M264" s="15">
        <f t="shared" si="30"/>
        <v>8.7958336500267649</v>
      </c>
      <c r="N264" s="41">
        <f t="shared" si="31"/>
        <v>0</v>
      </c>
      <c r="O264" s="17">
        <f t="shared" si="32"/>
        <v>0</v>
      </c>
    </row>
    <row r="265" spans="12:15" ht="16.5" customHeight="1" x14ac:dyDescent="0.2">
      <c r="L265" s="8">
        <f t="shared" si="29"/>
        <v>8.8000000000000096</v>
      </c>
      <c r="M265" s="15">
        <f t="shared" si="30"/>
        <v>8.7962304452623119</v>
      </c>
      <c r="N265" s="41">
        <f t="shared" si="31"/>
        <v>0</v>
      </c>
      <c r="O265" s="17">
        <f t="shared" si="32"/>
        <v>0</v>
      </c>
    </row>
    <row r="266" spans="12:15" ht="16.5" customHeight="1" x14ac:dyDescent="0.2">
      <c r="L266" s="8">
        <f t="shared" si="29"/>
        <v>8.8000000000000096</v>
      </c>
      <c r="M266" s="15">
        <f t="shared" si="30"/>
        <v>8.7965894504754267</v>
      </c>
      <c r="N266" s="41">
        <f t="shared" si="31"/>
        <v>0</v>
      </c>
      <c r="O266" s="17">
        <f t="shared" si="32"/>
        <v>0</v>
      </c>
    </row>
    <row r="267" spans="12:15" ht="16.5" customHeight="1" x14ac:dyDescent="0.2">
      <c r="L267" s="8">
        <f t="shared" si="29"/>
        <v>8.8000000000000096</v>
      </c>
      <c r="M267" s="15">
        <f t="shared" si="30"/>
        <v>8.7969142647158627</v>
      </c>
      <c r="N267" s="41">
        <f t="shared" si="31"/>
        <v>0</v>
      </c>
      <c r="O267" s="17">
        <f t="shared" si="32"/>
        <v>0</v>
      </c>
    </row>
    <row r="268" spans="12:15" ht="16.5" customHeight="1" x14ac:dyDescent="0.2">
      <c r="L268" s="8">
        <f t="shared" si="29"/>
        <v>8.8000000000000096</v>
      </c>
      <c r="M268" s="15">
        <f t="shared" si="30"/>
        <v>8.7972081442667331</v>
      </c>
      <c r="N268" s="41">
        <f t="shared" si="31"/>
        <v>0</v>
      </c>
      <c r="O268" s="17">
        <f t="shared" si="32"/>
        <v>0</v>
      </c>
    </row>
    <row r="269" spans="12:15" ht="16.5" customHeight="1" x14ac:dyDescent="0.2">
      <c r="L269" s="8">
        <f t="shared" si="29"/>
        <v>8.8000000000000096</v>
      </c>
      <c r="M269" s="15">
        <f t="shared" si="30"/>
        <v>8.7974740352889498</v>
      </c>
      <c r="N269" s="41">
        <f t="shared" si="31"/>
        <v>0</v>
      </c>
      <c r="O269" s="17">
        <f t="shared" si="32"/>
        <v>0</v>
      </c>
    </row>
    <row r="270" spans="12:15" ht="16.5" customHeight="1" x14ac:dyDescent="0.2">
      <c r="L270" s="8">
        <f t="shared" si="29"/>
        <v>8.8000000000000096</v>
      </c>
      <c r="M270" s="15">
        <f t="shared" si="30"/>
        <v>8.7977146033566704</v>
      </c>
      <c r="N270" s="41">
        <f t="shared" si="31"/>
        <v>0</v>
      </c>
      <c r="O270" s="17">
        <f t="shared" si="32"/>
        <v>0</v>
      </c>
    </row>
    <row r="271" spans="12:15" ht="16.5" customHeight="1" x14ac:dyDescent="0.2">
      <c r="L271" s="8">
        <f t="shared" si="29"/>
        <v>8.8000000000000096</v>
      </c>
      <c r="M271" s="15">
        <f t="shared" si="30"/>
        <v>8.7979322601798451</v>
      </c>
      <c r="N271" s="41">
        <f t="shared" si="31"/>
        <v>0</v>
      </c>
      <c r="O271" s="17">
        <f t="shared" si="32"/>
        <v>0</v>
      </c>
    </row>
    <row r="272" spans="12:15" ht="16.5" customHeight="1" x14ac:dyDescent="0.2">
      <c r="L272" s="8">
        <f t="shared" si="29"/>
        <v>8.8000000000000096</v>
      </c>
      <c r="M272" s="15">
        <f t="shared" si="30"/>
        <v>8.7981291877817647</v>
      </c>
      <c r="N272" s="41">
        <f t="shared" si="31"/>
        <v>0</v>
      </c>
      <c r="O272" s="17">
        <f t="shared" si="32"/>
        <v>0</v>
      </c>
    </row>
    <row r="273" spans="12:15" ht="16.5" customHeight="1" x14ac:dyDescent="0.2">
      <c r="L273" s="8">
        <f t="shared" si="29"/>
        <v>8.8000000000000096</v>
      </c>
      <c r="M273" s="15">
        <f t="shared" si="30"/>
        <v>8.798307360373979</v>
      </c>
      <c r="N273" s="41">
        <f t="shared" si="31"/>
        <v>0</v>
      </c>
      <c r="O273" s="17">
        <f t="shared" si="32"/>
        <v>0</v>
      </c>
    </row>
    <row r="274" spans="12:15" ht="16.5" customHeight="1" x14ac:dyDescent="0.2">
      <c r="L274" s="8">
        <f t="shared" si="29"/>
        <v>8.8000000000000096</v>
      </c>
      <c r="M274" s="15">
        <f t="shared" si="30"/>
        <v>8.7984685641478872</v>
      </c>
      <c r="N274" s="41">
        <f t="shared" si="31"/>
        <v>0</v>
      </c>
      <c r="O274" s="17">
        <f t="shared" si="32"/>
        <v>0</v>
      </c>
    </row>
    <row r="275" spans="12:15" ht="16.5" customHeight="1" x14ac:dyDescent="0.2">
      <c r="L275" s="8">
        <f t="shared" si="29"/>
        <v>8.8000000000000096</v>
      </c>
      <c r="M275" s="15">
        <f t="shared" si="30"/>
        <v>8.7986144151814223</v>
      </c>
      <c r="N275" s="41">
        <f t="shared" si="31"/>
        <v>0</v>
      </c>
      <c r="O275" s="17">
        <f t="shared" si="32"/>
        <v>0</v>
      </c>
    </row>
    <row r="276" spans="12:15" ht="16.5" customHeight="1" x14ac:dyDescent="0.2">
      <c r="L276" s="8">
        <f t="shared" si="29"/>
        <v>8.8000000000000096</v>
      </c>
      <c r="M276" s="15">
        <f t="shared" si="30"/>
        <v>8.7987463756403361</v>
      </c>
      <c r="N276" s="41">
        <f t="shared" si="31"/>
        <v>0</v>
      </c>
      <c r="O276" s="17">
        <f t="shared" si="32"/>
        <v>0</v>
      </c>
    </row>
    <row r="277" spans="12:15" ht="16.5" customHeight="1" x14ac:dyDescent="0.2">
      <c r="L277" s="8">
        <f t="shared" si="29"/>
        <v>8.8000000000000096</v>
      </c>
      <c r="M277" s="15">
        <f t="shared" si="30"/>
        <v>8.7988657684364959</v>
      </c>
      <c r="N277" s="41">
        <f t="shared" si="31"/>
        <v>0</v>
      </c>
      <c r="O277" s="17">
        <f t="shared" si="32"/>
        <v>0</v>
      </c>
    </row>
    <row r="278" spans="12:15" ht="16.5" customHeight="1" x14ac:dyDescent="0.2">
      <c r="L278" s="8">
        <f t="shared" si="29"/>
        <v>8.8000000000000096</v>
      </c>
      <c r="M278" s="15">
        <f t="shared" si="30"/>
        <v>8.7989737904901641</v>
      </c>
      <c r="N278" s="41">
        <f t="shared" si="31"/>
        <v>0</v>
      </c>
      <c r="O278" s="17">
        <f t="shared" si="32"/>
        <v>0</v>
      </c>
    </row>
    <row r="279" spans="12:15" ht="16.5" customHeight="1" x14ac:dyDescent="0.2">
      <c r="L279" s="8">
        <f t="shared" si="29"/>
        <v>8.8000000000000096</v>
      </c>
      <c r="M279" s="15">
        <f t="shared" si="30"/>
        <v>8.7990715247291966</v>
      </c>
      <c r="N279" s="41">
        <f t="shared" si="31"/>
        <v>0</v>
      </c>
      <c r="O279" s="17">
        <f t="shared" si="32"/>
        <v>0</v>
      </c>
    </row>
    <row r="280" spans="12:15" ht="16.5" customHeight="1" x14ac:dyDescent="0.2">
      <c r="L280" s="8">
        <f t="shared" si="29"/>
        <v>8.8000000000000096</v>
      </c>
      <c r="M280" s="15">
        <f t="shared" si="30"/>
        <v>8.7991599509454641</v>
      </c>
      <c r="N280" s="41">
        <f t="shared" si="31"/>
        <v>0</v>
      </c>
      <c r="O280" s="17">
        <f t="shared" si="32"/>
        <v>0</v>
      </c>
    </row>
    <row r="281" spans="12:15" ht="16.5" customHeight="1" x14ac:dyDescent="0.2">
      <c r="L281" s="8">
        <f t="shared" si="29"/>
        <v>8.8000000000000096</v>
      </c>
      <c r="M281" s="15">
        <f t="shared" si="30"/>
        <v>8.7992399556173257</v>
      </c>
      <c r="N281" s="41">
        <f t="shared" si="31"/>
        <v>0</v>
      </c>
      <c r="O281" s="17">
        <f t="shared" si="32"/>
        <v>0</v>
      </c>
    </row>
    <row r="282" spans="12:15" ht="16.5" customHeight="1" x14ac:dyDescent="0.2">
      <c r="L282" s="8">
        <f t="shared" si="29"/>
        <v>8.8000000000000096</v>
      </c>
      <c r="M282" s="15">
        <f t="shared" si="30"/>
        <v>8.7993123407966287</v>
      </c>
      <c r="N282" s="41">
        <f t="shared" si="31"/>
        <v>0</v>
      </c>
      <c r="O282" s="17">
        <f t="shared" si="32"/>
        <v>0</v>
      </c>
    </row>
    <row r="283" spans="12:15" ht="16.5" customHeight="1" x14ac:dyDescent="0.2">
      <c r="L283" s="8">
        <f t="shared" si="29"/>
        <v>8.8000000000000096</v>
      </c>
      <c r="M283" s="15">
        <f t="shared" si="30"/>
        <v>8.7993778321493323</v>
      </c>
      <c r="N283" s="41">
        <f t="shared" si="31"/>
        <v>0</v>
      </c>
      <c r="O283" s="17">
        <f t="shared" si="32"/>
        <v>0</v>
      </c>
    </row>
    <row r="284" spans="12:15" ht="16.5" customHeight="1" x14ac:dyDescent="0.2">
      <c r="L284" s="8">
        <f t="shared" si="29"/>
        <v>8.8000000000000096</v>
      </c>
      <c r="M284" s="15">
        <f t="shared" si="30"/>
        <v>8.7994370862303484</v>
      </c>
      <c r="N284" s="41">
        <f t="shared" si="31"/>
        <v>0</v>
      </c>
      <c r="O284" s="17">
        <f t="shared" si="32"/>
        <v>0</v>
      </c>
    </row>
    <row r="285" spans="12:15" ht="16.5" customHeight="1" x14ac:dyDescent="0.2">
      <c r="L285" s="8">
        <f t="shared" si="29"/>
        <v>8.8000000000000096</v>
      </c>
      <c r="M285" s="15">
        <f t="shared" si="30"/>
        <v>8.7994906970655542</v>
      </c>
      <c r="N285" s="41">
        <f t="shared" si="31"/>
        <v>0</v>
      </c>
      <c r="O285" s="17">
        <f t="shared" si="32"/>
        <v>0</v>
      </c>
    </row>
    <row r="286" spans="12:15" ht="16.5" customHeight="1" x14ac:dyDescent="0.2">
      <c r="L286" s="8">
        <f t="shared" si="29"/>
        <v>8.8000000000000096</v>
      </c>
      <c r="M286" s="15">
        <f t="shared" si="30"/>
        <v>8.7995392021069314</v>
      </c>
      <c r="N286" s="41">
        <f t="shared" si="31"/>
        <v>0</v>
      </c>
      <c r="O286" s="17">
        <f t="shared" si="32"/>
        <v>0</v>
      </c>
    </row>
    <row r="287" spans="12:15" ht="16.5" customHeight="1" x14ac:dyDescent="0.2">
      <c r="L287" s="8">
        <f t="shared" si="29"/>
        <v>8.8000000000000096</v>
      </c>
      <c r="M287" s="15">
        <f t="shared" si="30"/>
        <v>8.7995830876205581</v>
      </c>
      <c r="N287" s="41">
        <f t="shared" si="31"/>
        <v>0</v>
      </c>
      <c r="O287" s="17">
        <f t="shared" si="32"/>
        <v>0</v>
      </c>
    </row>
    <row r="288" spans="12:15" ht="16.5" customHeight="1" x14ac:dyDescent="0.2">
      <c r="L288" s="8">
        <f t="shared" si="29"/>
        <v>8.8000000000000096</v>
      </c>
      <c r="M288" s="15">
        <f t="shared" si="30"/>
        <v>8.7996227935614577</v>
      </c>
      <c r="N288" s="41">
        <f t="shared" si="31"/>
        <v>0</v>
      </c>
      <c r="O288" s="17">
        <f t="shared" si="32"/>
        <v>0</v>
      </c>
    </row>
    <row r="289" spans="12:15" ht="16.5" customHeight="1" x14ac:dyDescent="0.2">
      <c r="L289" s="8">
        <f t="shared" si="29"/>
        <v>8.8000000000000096</v>
      </c>
      <c r="M289" s="15">
        <f t="shared" si="30"/>
        <v>8.7996587179841761</v>
      </c>
      <c r="N289" s="41">
        <f t="shared" si="31"/>
        <v>0</v>
      </c>
      <c r="O289" s="17">
        <f t="shared" si="32"/>
        <v>0</v>
      </c>
    </row>
    <row r="290" spans="12:15" ht="16.5" customHeight="1" x14ac:dyDescent="0.2">
      <c r="L290" s="8">
        <f t="shared" si="29"/>
        <v>8.8000000000000096</v>
      </c>
      <c r="M290" s="15">
        <f t="shared" si="30"/>
        <v>8.7996912210333029</v>
      </c>
      <c r="N290" s="41">
        <f t="shared" si="31"/>
        <v>0</v>
      </c>
      <c r="O290" s="17">
        <f t="shared" si="32"/>
        <v>0</v>
      </c>
    </row>
    <row r="291" spans="12:15" ht="16.5" customHeight="1" x14ac:dyDescent="0.2">
      <c r="L291" s="8">
        <f t="shared" si="29"/>
        <v>8.8000000000000096</v>
      </c>
      <c r="M291" s="15">
        <f t="shared" si="30"/>
        <v>8.799720628553942</v>
      </c>
      <c r="N291" s="41">
        <f t="shared" si="31"/>
        <v>0</v>
      </c>
      <c r="O291" s="17">
        <f t="shared" si="32"/>
        <v>0</v>
      </c>
    </row>
    <row r="292" spans="12:15" ht="16.5" customHeight="1" x14ac:dyDescent="0.2">
      <c r="L292" s="8">
        <f t="shared" si="29"/>
        <v>8.8000000000000096</v>
      </c>
      <c r="M292" s="15">
        <f t="shared" si="30"/>
        <v>8.7997472353583301</v>
      </c>
      <c r="N292" s="41">
        <f t="shared" si="31"/>
        <v>0</v>
      </c>
      <c r="O292" s="17">
        <f t="shared" si="32"/>
        <v>0</v>
      </c>
    </row>
    <row r="293" spans="12:15" ht="16.5" customHeight="1" x14ac:dyDescent="0.2">
      <c r="L293" s="8">
        <f t="shared" si="29"/>
        <v>8.8000000000000096</v>
      </c>
      <c r="M293" s="15">
        <f t="shared" si="30"/>
        <v>8.7997713081813469</v>
      </c>
      <c r="N293" s="41">
        <f t="shared" si="31"/>
        <v>0</v>
      </c>
      <c r="O293" s="17">
        <f t="shared" si="32"/>
        <v>0</v>
      </c>
    </row>
    <row r="294" spans="12:15" ht="16.5" customHeight="1" x14ac:dyDescent="0.2">
      <c r="L294" s="8">
        <f t="shared" si="29"/>
        <v>8.8000000000000096</v>
      </c>
      <c r="M294" s="15">
        <f t="shared" si="30"/>
        <v>8.7997930883545532</v>
      </c>
      <c r="N294" s="41">
        <f t="shared" si="31"/>
        <v>0</v>
      </c>
      <c r="O294" s="17">
        <f t="shared" si="32"/>
        <v>0</v>
      </c>
    </row>
    <row r="295" spans="12:15" ht="16.5" customHeight="1" x14ac:dyDescent="0.2">
      <c r="L295" s="8">
        <f t="shared" si="29"/>
        <v>8.8000000000000096</v>
      </c>
      <c r="M295" s="15">
        <f t="shared" si="30"/>
        <v>8.7998127942255486</v>
      </c>
      <c r="N295" s="41">
        <f t="shared" si="31"/>
        <v>0</v>
      </c>
      <c r="O295" s="17">
        <f t="shared" si="32"/>
        <v>0</v>
      </c>
    </row>
    <row r="296" spans="12:15" ht="16.5" customHeight="1" x14ac:dyDescent="0.2">
      <c r="L296" s="8">
        <f t="shared" si="29"/>
        <v>8.8000000000000096</v>
      </c>
      <c r="M296" s="15">
        <f t="shared" si="30"/>
        <v>8.7998306233469261</v>
      </c>
      <c r="N296" s="41">
        <f t="shared" si="31"/>
        <v>0</v>
      </c>
      <c r="O296" s="17">
        <f t="shared" si="32"/>
        <v>0</v>
      </c>
    </row>
    <row r="297" spans="12:15" ht="16.5" customHeight="1" x14ac:dyDescent="0.2">
      <c r="L297" s="8">
        <f t="shared" si="29"/>
        <v>8.8000000000000096</v>
      </c>
      <c r="M297" s="15">
        <f t="shared" si="30"/>
        <v>8.7998467544567429</v>
      </c>
      <c r="N297" s="41">
        <f t="shared" si="31"/>
        <v>0</v>
      </c>
      <c r="O297" s="17">
        <f t="shared" si="32"/>
        <v>0</v>
      </c>
    </row>
    <row r="298" spans="12:15" ht="16.5" customHeight="1" x14ac:dyDescent="0.2">
      <c r="L298" s="8">
        <f t="shared" si="29"/>
        <v>8.8000000000000096</v>
      </c>
      <c r="M298" s="15">
        <f t="shared" si="30"/>
        <v>8.7998613492703868</v>
      </c>
      <c r="N298" s="41">
        <f t="shared" si="31"/>
        <v>0</v>
      </c>
      <c r="O298" s="17">
        <f t="shared" si="32"/>
        <v>0</v>
      </c>
    </row>
    <row r="299" spans="12:15" ht="16.5" customHeight="1" x14ac:dyDescent="0.2">
      <c r="L299" s="8">
        <f t="shared" si="29"/>
        <v>8.8000000000000096</v>
      </c>
      <c r="M299" s="15">
        <f t="shared" si="30"/>
        <v>8.7998745541017787</v>
      </c>
      <c r="N299" s="41">
        <f t="shared" si="31"/>
        <v>0</v>
      </c>
      <c r="O299" s="17">
        <f t="shared" si="32"/>
        <v>0</v>
      </c>
    </row>
    <row r="300" spans="12:15" ht="16.5" customHeight="1" x14ac:dyDescent="0.2">
      <c r="L300" s="8">
        <f t="shared" si="29"/>
        <v>8.8000000000000096</v>
      </c>
      <c r="M300" s="15">
        <f t="shared" si="30"/>
        <v>8.7998865013301817</v>
      </c>
      <c r="N300" s="41">
        <f t="shared" si="31"/>
        <v>0</v>
      </c>
      <c r="O300" s="17">
        <f t="shared" si="32"/>
        <v>0</v>
      </c>
    </row>
    <row r="301" spans="12:15" ht="16.5" customHeight="1" x14ac:dyDescent="0.2">
      <c r="L301" s="8">
        <f t="shared" ref="L301:L364" si="33">L300+I301+J301</f>
        <v>8.8000000000000096</v>
      </c>
      <c r="M301" s="15">
        <f t="shared" ref="M301:M364" si="34">($Q$1*(L301-M300))+M300</f>
        <v>8.7998973107273084</v>
      </c>
      <c r="N301" s="41">
        <f t="shared" ref="N301:N364" si="35">INT(A301)</f>
        <v>0</v>
      </c>
      <c r="O301" s="17">
        <f t="shared" ref="O301:O364" si="36">HOUR(A301)</f>
        <v>0</v>
      </c>
    </row>
    <row r="302" spans="12:15" ht="16.5" customHeight="1" x14ac:dyDescent="0.2">
      <c r="L302" s="8">
        <f t="shared" si="33"/>
        <v>8.8000000000000096</v>
      </c>
      <c r="M302" s="15">
        <f t="shared" si="34"/>
        <v>8.7999070906580421</v>
      </c>
      <c r="N302" s="41">
        <f t="shared" si="35"/>
        <v>0</v>
      </c>
      <c r="O302" s="17">
        <f t="shared" si="36"/>
        <v>0</v>
      </c>
    </row>
    <row r="303" spans="12:15" ht="16.5" customHeight="1" x14ac:dyDescent="0.2">
      <c r="L303" s="8">
        <f t="shared" si="33"/>
        <v>8.8000000000000096</v>
      </c>
      <c r="M303" s="15">
        <f t="shared" si="34"/>
        <v>8.7999159391668016</v>
      </c>
      <c r="N303" s="41">
        <f t="shared" si="35"/>
        <v>0</v>
      </c>
      <c r="O303" s="17">
        <f t="shared" si="36"/>
        <v>0</v>
      </c>
    </row>
    <row r="304" spans="12:15" ht="16.5" customHeight="1" x14ac:dyDescent="0.2">
      <c r="L304" s="8">
        <f t="shared" si="33"/>
        <v>8.8000000000000096</v>
      </c>
      <c r="M304" s="15">
        <f t="shared" si="34"/>
        <v>8.7999239449604403</v>
      </c>
      <c r="N304" s="41">
        <f t="shared" si="35"/>
        <v>0</v>
      </c>
      <c r="O304" s="17">
        <f t="shared" si="36"/>
        <v>0</v>
      </c>
    </row>
    <row r="305" spans="12:15" ht="16.5" customHeight="1" x14ac:dyDescent="0.2">
      <c r="L305" s="8">
        <f t="shared" si="33"/>
        <v>8.8000000000000096</v>
      </c>
      <c r="M305" s="15">
        <f t="shared" si="34"/>
        <v>8.799931188297542</v>
      </c>
      <c r="N305" s="41">
        <f t="shared" si="35"/>
        <v>0</v>
      </c>
      <c r="O305" s="17">
        <f t="shared" si="36"/>
        <v>0</v>
      </c>
    </row>
    <row r="306" spans="12:15" ht="16.5" customHeight="1" x14ac:dyDescent="0.2">
      <c r="L306" s="8">
        <f t="shared" si="33"/>
        <v>8.8000000000000096</v>
      </c>
      <c r="M306" s="15">
        <f t="shared" si="34"/>
        <v>8.7999377417930145</v>
      </c>
      <c r="N306" s="41">
        <f t="shared" si="35"/>
        <v>0</v>
      </c>
      <c r="O306" s="17">
        <f t="shared" si="36"/>
        <v>0</v>
      </c>
    </row>
    <row r="307" spans="12:15" ht="16.5" customHeight="1" x14ac:dyDescent="0.2">
      <c r="L307" s="8">
        <f t="shared" si="33"/>
        <v>8.8000000000000096</v>
      </c>
      <c r="M307" s="15">
        <f t="shared" si="34"/>
        <v>8.7999436711460621</v>
      </c>
      <c r="N307" s="41">
        <f t="shared" si="35"/>
        <v>0</v>
      </c>
      <c r="O307" s="17">
        <f t="shared" si="36"/>
        <v>0</v>
      </c>
    </row>
    <row r="308" spans="12:15" ht="16.5" customHeight="1" x14ac:dyDescent="0.2">
      <c r="L308" s="8">
        <f t="shared" si="33"/>
        <v>8.8000000000000096</v>
      </c>
      <c r="M308" s="15">
        <f t="shared" si="34"/>
        <v>8.7999490357988197</v>
      </c>
      <c r="N308" s="41">
        <f t="shared" si="35"/>
        <v>0</v>
      </c>
      <c r="O308" s="17">
        <f t="shared" si="36"/>
        <v>0</v>
      </c>
    </row>
    <row r="309" spans="12:15" ht="16.5" customHeight="1" x14ac:dyDescent="0.2">
      <c r="L309" s="8">
        <f t="shared" si="33"/>
        <v>8.8000000000000096</v>
      </c>
      <c r="M309" s="15">
        <f t="shared" si="34"/>
        <v>8.7999538895322669</v>
      </c>
      <c r="N309" s="41">
        <f t="shared" si="35"/>
        <v>0</v>
      </c>
      <c r="O309" s="17">
        <f t="shared" si="36"/>
        <v>0</v>
      </c>
    </row>
    <row r="310" spans="12:15" ht="16.5" customHeight="1" x14ac:dyDescent="0.2">
      <c r="L310" s="8">
        <f t="shared" si="33"/>
        <v>8.8000000000000096</v>
      </c>
      <c r="M310" s="15">
        <f t="shared" si="34"/>
        <v>8.7999582810053845</v>
      </c>
      <c r="N310" s="41">
        <f t="shared" si="35"/>
        <v>0</v>
      </c>
      <c r="O310" s="17">
        <f t="shared" si="36"/>
        <v>0</v>
      </c>
    </row>
    <row r="311" spans="12:15" ht="16.5" customHeight="1" x14ac:dyDescent="0.2">
      <c r="L311" s="8">
        <f t="shared" si="33"/>
        <v>8.8000000000000096</v>
      </c>
      <c r="M311" s="15">
        <f t="shared" si="34"/>
        <v>8.799962254242967</v>
      </c>
      <c r="N311" s="41">
        <f t="shared" si="35"/>
        <v>0</v>
      </c>
      <c r="O311" s="17">
        <f t="shared" si="36"/>
        <v>0</v>
      </c>
    </row>
    <row r="312" spans="12:15" ht="16.5" customHeight="1" x14ac:dyDescent="0.2">
      <c r="L312" s="8">
        <f t="shared" si="33"/>
        <v>8.8000000000000096</v>
      </c>
      <c r="M312" s="15">
        <f t="shared" si="34"/>
        <v>8.7999658490769708</v>
      </c>
      <c r="N312" s="41">
        <f t="shared" si="35"/>
        <v>0</v>
      </c>
      <c r="O312" s="17">
        <f t="shared" si="36"/>
        <v>0</v>
      </c>
    </row>
    <row r="313" spans="12:15" ht="16.5" customHeight="1" x14ac:dyDescent="0.2">
      <c r="L313" s="8">
        <f t="shared" si="33"/>
        <v>8.8000000000000096</v>
      </c>
      <c r="M313" s="15">
        <f t="shared" si="34"/>
        <v>8.7999691015458321</v>
      </c>
      <c r="N313" s="41">
        <f t="shared" si="35"/>
        <v>0</v>
      </c>
      <c r="O313" s="17">
        <f t="shared" si="36"/>
        <v>0</v>
      </c>
    </row>
    <row r="314" spans="12:15" ht="16.5" customHeight="1" x14ac:dyDescent="0.2">
      <c r="L314" s="8">
        <f t="shared" si="33"/>
        <v>8.8000000000000096</v>
      </c>
      <c r="M314" s="15">
        <f t="shared" si="34"/>
        <v>8.7999720442557532</v>
      </c>
      <c r="N314" s="41">
        <f t="shared" si="35"/>
        <v>0</v>
      </c>
      <c r="O314" s="17">
        <f t="shared" si="36"/>
        <v>0</v>
      </c>
    </row>
    <row r="315" spans="12:15" ht="16.5" customHeight="1" x14ac:dyDescent="0.2">
      <c r="L315" s="8">
        <f t="shared" si="33"/>
        <v>8.8000000000000096</v>
      </c>
      <c r="M315" s="15">
        <f t="shared" si="34"/>
        <v>8.7999747067075873</v>
      </c>
      <c r="N315" s="41">
        <f t="shared" si="35"/>
        <v>0</v>
      </c>
      <c r="O315" s="17">
        <f t="shared" si="36"/>
        <v>0</v>
      </c>
    </row>
    <row r="316" spans="12:15" ht="16.5" customHeight="1" x14ac:dyDescent="0.2">
      <c r="L316" s="8">
        <f t="shared" si="33"/>
        <v>8.8000000000000096</v>
      </c>
      <c r="M316" s="15">
        <f t="shared" si="34"/>
        <v>8.7999771155925792</v>
      </c>
      <c r="N316" s="41">
        <f t="shared" si="35"/>
        <v>0</v>
      </c>
      <c r="O316" s="17">
        <f t="shared" si="36"/>
        <v>0</v>
      </c>
    </row>
    <row r="317" spans="12:15" ht="16.5" customHeight="1" x14ac:dyDescent="0.2">
      <c r="L317" s="8">
        <f t="shared" si="33"/>
        <v>8.8000000000000096</v>
      </c>
      <c r="M317" s="15">
        <f t="shared" si="34"/>
        <v>8.7999792950599538</v>
      </c>
      <c r="N317" s="41">
        <f t="shared" si="35"/>
        <v>0</v>
      </c>
      <c r="O317" s="17">
        <f t="shared" si="36"/>
        <v>0</v>
      </c>
    </row>
    <row r="318" spans="12:15" ht="16.5" customHeight="1" x14ac:dyDescent="0.2">
      <c r="L318" s="8">
        <f t="shared" si="33"/>
        <v>8.8000000000000096</v>
      </c>
      <c r="M318" s="15">
        <f t="shared" si="34"/>
        <v>8.7999812669590067</v>
      </c>
      <c r="N318" s="41">
        <f t="shared" si="35"/>
        <v>0</v>
      </c>
      <c r="O318" s="17">
        <f t="shared" si="36"/>
        <v>0</v>
      </c>
    </row>
    <row r="319" spans="12:15" ht="16.5" customHeight="1" x14ac:dyDescent="0.2">
      <c r="L319" s="8">
        <f t="shared" si="33"/>
        <v>8.8000000000000096</v>
      </c>
      <c r="M319" s="15">
        <f t="shared" si="34"/>
        <v>8.7999830510581507</v>
      </c>
      <c r="N319" s="41">
        <f t="shared" si="35"/>
        <v>0</v>
      </c>
      <c r="O319" s="17">
        <f t="shared" si="36"/>
        <v>0</v>
      </c>
    </row>
    <row r="320" spans="12:15" ht="16.5" customHeight="1" x14ac:dyDescent="0.2">
      <c r="L320" s="8">
        <f t="shared" si="33"/>
        <v>8.8000000000000096</v>
      </c>
      <c r="M320" s="15">
        <f t="shared" si="34"/>
        <v>8.7999846652430893</v>
      </c>
      <c r="N320" s="41">
        <f t="shared" si="35"/>
        <v>0</v>
      </c>
      <c r="O320" s="17">
        <f t="shared" si="36"/>
        <v>0</v>
      </c>
    </row>
    <row r="321" spans="12:15" ht="16.5" customHeight="1" x14ac:dyDescent="0.2">
      <c r="L321" s="8">
        <f t="shared" si="33"/>
        <v>8.8000000000000096</v>
      </c>
      <c r="M321" s="15">
        <f t="shared" si="34"/>
        <v>8.7999861256961296</v>
      </c>
      <c r="N321" s="41">
        <f t="shared" si="35"/>
        <v>0</v>
      </c>
      <c r="O321" s="17">
        <f t="shared" si="36"/>
        <v>0</v>
      </c>
    </row>
    <row r="322" spans="12:15" ht="16.5" customHeight="1" x14ac:dyDescent="0.2">
      <c r="L322" s="8">
        <f t="shared" si="33"/>
        <v>8.8000000000000096</v>
      </c>
      <c r="M322" s="15">
        <f t="shared" si="34"/>
        <v>8.7999874470584043</v>
      </c>
      <c r="N322" s="41">
        <f t="shared" si="35"/>
        <v>0</v>
      </c>
      <c r="O322" s="17">
        <f t="shared" si="36"/>
        <v>0</v>
      </c>
    </row>
    <row r="323" spans="12:15" ht="16.5" customHeight="1" x14ac:dyDescent="0.2">
      <c r="L323" s="8">
        <f t="shared" si="33"/>
        <v>8.8000000000000096</v>
      </c>
      <c r="M323" s="15">
        <f t="shared" si="34"/>
        <v>8.7999886425766523</v>
      </c>
      <c r="N323" s="41">
        <f t="shared" si="35"/>
        <v>0</v>
      </c>
      <c r="O323" s="17">
        <f t="shared" si="36"/>
        <v>0</v>
      </c>
    </row>
    <row r="324" spans="12:15" ht="16.5" customHeight="1" x14ac:dyDescent="0.2">
      <c r="L324" s="8">
        <f t="shared" si="33"/>
        <v>8.8000000000000096</v>
      </c>
      <c r="M324" s="15">
        <f t="shared" si="34"/>
        <v>8.7999897242360188</v>
      </c>
      <c r="N324" s="41">
        <f t="shared" si="35"/>
        <v>0</v>
      </c>
      <c r="O324" s="17">
        <f t="shared" si="36"/>
        <v>0</v>
      </c>
    </row>
    <row r="325" spans="12:15" ht="16.5" customHeight="1" x14ac:dyDescent="0.2">
      <c r="L325" s="8">
        <f t="shared" si="33"/>
        <v>8.8000000000000096</v>
      </c>
      <c r="M325" s="15">
        <f t="shared" si="34"/>
        <v>8.7999907028802085</v>
      </c>
      <c r="N325" s="41">
        <f t="shared" si="35"/>
        <v>0</v>
      </c>
      <c r="O325" s="17">
        <f t="shared" si="36"/>
        <v>0</v>
      </c>
    </row>
    <row r="326" spans="12:15" ht="16.5" customHeight="1" x14ac:dyDescent="0.2">
      <c r="L326" s="8">
        <f t="shared" si="33"/>
        <v>8.8000000000000096</v>
      </c>
      <c r="M326" s="15">
        <f t="shared" si="34"/>
        <v>8.7999915883201894</v>
      </c>
      <c r="N326" s="41">
        <f t="shared" si="35"/>
        <v>0</v>
      </c>
      <c r="O326" s="17">
        <f t="shared" si="36"/>
        <v>0</v>
      </c>
    </row>
    <row r="327" spans="12:15" ht="16.5" customHeight="1" x14ac:dyDescent="0.2">
      <c r="L327" s="8">
        <f t="shared" si="33"/>
        <v>8.8000000000000096</v>
      </c>
      <c r="M327" s="15">
        <f t="shared" si="34"/>
        <v>8.7999923894325534</v>
      </c>
      <c r="N327" s="41">
        <f t="shared" si="35"/>
        <v>0</v>
      </c>
      <c r="O327" s="17">
        <f t="shared" si="36"/>
        <v>0</v>
      </c>
    </row>
    <row r="328" spans="12:15" ht="16.5" customHeight="1" x14ac:dyDescent="0.2">
      <c r="L328" s="8">
        <f t="shared" si="33"/>
        <v>8.8000000000000096</v>
      </c>
      <c r="M328" s="15">
        <f t="shared" si="34"/>
        <v>8.7999931142485011</v>
      </c>
      <c r="N328" s="41">
        <f t="shared" si="35"/>
        <v>0</v>
      </c>
      <c r="O328" s="17">
        <f t="shared" si="36"/>
        <v>0</v>
      </c>
    </row>
    <row r="329" spans="12:15" ht="16.5" customHeight="1" x14ac:dyDescent="0.2">
      <c r="L329" s="8">
        <f t="shared" si="33"/>
        <v>8.8000000000000096</v>
      </c>
      <c r="M329" s="15">
        <f t="shared" si="34"/>
        <v>8.7999937700343587</v>
      </c>
      <c r="N329" s="41">
        <f t="shared" si="35"/>
        <v>0</v>
      </c>
      <c r="O329" s="17">
        <f t="shared" si="36"/>
        <v>0</v>
      </c>
    </row>
    <row r="330" spans="12:15" ht="16.5" customHeight="1" x14ac:dyDescent="0.2">
      <c r="L330" s="8">
        <f t="shared" si="33"/>
        <v>8.8000000000000096</v>
      </c>
      <c r="M330" s="15">
        <f t="shared" si="34"/>
        <v>8.7999943633644211</v>
      </c>
      <c r="N330" s="41">
        <f t="shared" si="35"/>
        <v>0</v>
      </c>
      <c r="O330" s="17">
        <f t="shared" si="36"/>
        <v>0</v>
      </c>
    </row>
    <row r="331" spans="12:15" ht="16.5" customHeight="1" x14ac:dyDescent="0.2">
      <c r="L331" s="8">
        <f t="shared" si="33"/>
        <v>8.8000000000000096</v>
      </c>
      <c r="M331" s="15">
        <f t="shared" si="34"/>
        <v>8.7999949001868583</v>
      </c>
      <c r="N331" s="41">
        <f t="shared" si="35"/>
        <v>0</v>
      </c>
      <c r="O331" s="17">
        <f t="shared" si="36"/>
        <v>0</v>
      </c>
    </row>
    <row r="332" spans="12:15" ht="16.5" customHeight="1" x14ac:dyDescent="0.2">
      <c r="L332" s="8">
        <f t="shared" si="33"/>
        <v>8.8000000000000096</v>
      </c>
      <c r="M332" s="15">
        <f t="shared" si="34"/>
        <v>8.7999953858833493</v>
      </c>
      <c r="N332" s="41">
        <f t="shared" si="35"/>
        <v>0</v>
      </c>
      <c r="O332" s="17">
        <f t="shared" si="36"/>
        <v>0</v>
      </c>
    </row>
    <row r="333" spans="12:15" ht="16.5" customHeight="1" x14ac:dyDescent="0.2">
      <c r="L333" s="8">
        <f t="shared" si="33"/>
        <v>8.8000000000000096</v>
      </c>
      <c r="M333" s="15">
        <f t="shared" si="34"/>
        <v>8.7999958253230304</v>
      </c>
      <c r="N333" s="41">
        <f t="shared" si="35"/>
        <v>0</v>
      </c>
      <c r="O333" s="17">
        <f t="shared" si="36"/>
        <v>0</v>
      </c>
    </row>
    <row r="334" spans="12:15" ht="16.5" customHeight="1" x14ac:dyDescent="0.2">
      <c r="L334" s="8">
        <f t="shared" si="33"/>
        <v>8.8000000000000096</v>
      </c>
      <c r="M334" s="15">
        <f t="shared" si="34"/>
        <v>8.7999962229113144</v>
      </c>
      <c r="N334" s="41">
        <f t="shared" si="35"/>
        <v>0</v>
      </c>
      <c r="O334" s="17">
        <f t="shared" si="36"/>
        <v>0</v>
      </c>
    </row>
    <row r="335" spans="12:15" ht="16.5" customHeight="1" x14ac:dyDescent="0.2">
      <c r="L335" s="8">
        <f t="shared" si="33"/>
        <v>8.8000000000000096</v>
      </c>
      <c r="M335" s="15">
        <f t="shared" si="34"/>
        <v>8.7999965826340478</v>
      </c>
      <c r="N335" s="41">
        <f t="shared" si="35"/>
        <v>0</v>
      </c>
      <c r="O335" s="17">
        <f t="shared" si="36"/>
        <v>0</v>
      </c>
    </row>
    <row r="336" spans="12:15" ht="16.5" customHeight="1" x14ac:dyDescent="0.2">
      <c r="L336" s="8">
        <f t="shared" si="33"/>
        <v>8.8000000000000096</v>
      </c>
      <c r="M336" s="15">
        <f t="shared" si="34"/>
        <v>8.7999969080974729</v>
      </c>
      <c r="N336" s="41">
        <f t="shared" si="35"/>
        <v>0</v>
      </c>
      <c r="O336" s="17">
        <f t="shared" si="36"/>
        <v>0</v>
      </c>
    </row>
    <row r="337" spans="12:15" ht="16.5" customHeight="1" x14ac:dyDescent="0.2">
      <c r="L337" s="8">
        <f t="shared" si="33"/>
        <v>8.8000000000000096</v>
      </c>
      <c r="M337" s="15">
        <f t="shared" si="34"/>
        <v>8.7999972025643807</v>
      </c>
      <c r="N337" s="41">
        <f t="shared" si="35"/>
        <v>0</v>
      </c>
      <c r="O337" s="17">
        <f t="shared" si="36"/>
        <v>0</v>
      </c>
    </row>
    <row r="338" spans="12:15" ht="16.5" customHeight="1" x14ac:dyDescent="0.2">
      <c r="L338" s="8">
        <f t="shared" si="33"/>
        <v>8.8000000000000096</v>
      </c>
      <c r="M338" s="15">
        <f t="shared" si="34"/>
        <v>8.7999974689868221</v>
      </c>
      <c r="N338" s="41">
        <f t="shared" si="35"/>
        <v>0</v>
      </c>
      <c r="O338" s="17">
        <f t="shared" si="36"/>
        <v>0</v>
      </c>
    </row>
    <row r="339" spans="12:15" ht="16.5" customHeight="1" x14ac:dyDescent="0.2">
      <c r="L339" s="8">
        <f t="shared" si="33"/>
        <v>8.8000000000000096</v>
      </c>
      <c r="M339" s="15">
        <f t="shared" si="34"/>
        <v>8.7999977100356972</v>
      </c>
      <c r="N339" s="41">
        <f t="shared" si="35"/>
        <v>0</v>
      </c>
      <c r="O339" s="17">
        <f t="shared" si="36"/>
        <v>0</v>
      </c>
    </row>
    <row r="340" spans="12:15" ht="16.5" customHeight="1" x14ac:dyDescent="0.2">
      <c r="L340" s="8">
        <f t="shared" si="33"/>
        <v>8.8000000000000096</v>
      </c>
      <c r="M340" s="15">
        <f t="shared" si="34"/>
        <v>8.7999979281275369</v>
      </c>
      <c r="N340" s="41">
        <f t="shared" si="35"/>
        <v>0</v>
      </c>
      <c r="O340" s="17">
        <f t="shared" si="36"/>
        <v>0</v>
      </c>
    </row>
    <row r="341" spans="12:15" ht="16.5" customHeight="1" x14ac:dyDescent="0.2">
      <c r="L341" s="8">
        <f t="shared" si="33"/>
        <v>8.8000000000000096</v>
      </c>
      <c r="M341" s="15">
        <f t="shared" si="34"/>
        <v>8.7999981254487256</v>
      </c>
      <c r="N341" s="41">
        <f t="shared" si="35"/>
        <v>0</v>
      </c>
      <c r="O341" s="17">
        <f t="shared" si="36"/>
        <v>0</v>
      </c>
    </row>
    <row r="342" spans="12:15" ht="16.5" customHeight="1" x14ac:dyDescent="0.2">
      <c r="L342" s="8">
        <f t="shared" si="33"/>
        <v>8.8000000000000096</v>
      </c>
      <c r="M342" s="15">
        <f t="shared" si="34"/>
        <v>8.7999983039774197</v>
      </c>
      <c r="N342" s="41">
        <f t="shared" si="35"/>
        <v>0</v>
      </c>
      <c r="O342" s="17">
        <f t="shared" si="36"/>
        <v>0</v>
      </c>
    </row>
    <row r="343" spans="12:15" ht="16.5" customHeight="1" x14ac:dyDescent="0.2">
      <c r="L343" s="8">
        <f t="shared" si="33"/>
        <v>8.8000000000000096</v>
      </c>
      <c r="M343" s="15">
        <f t="shared" si="34"/>
        <v>8.7999984655033803</v>
      </c>
      <c r="N343" s="41">
        <f t="shared" si="35"/>
        <v>0</v>
      </c>
      <c r="O343" s="17">
        <f t="shared" si="36"/>
        <v>0</v>
      </c>
    </row>
    <row r="344" spans="12:15" ht="16.5" customHeight="1" x14ac:dyDescent="0.2">
      <c r="L344" s="8">
        <f t="shared" si="33"/>
        <v>8.8000000000000096</v>
      </c>
      <c r="M344" s="15">
        <f t="shared" si="34"/>
        <v>8.7999986116459166</v>
      </c>
      <c r="N344" s="41">
        <f t="shared" si="35"/>
        <v>0</v>
      </c>
      <c r="O344" s="17">
        <f t="shared" si="36"/>
        <v>0</v>
      </c>
    </row>
    <row r="345" spans="12:15" ht="16.5" customHeight="1" x14ac:dyDescent="0.2">
      <c r="L345" s="8">
        <f t="shared" si="33"/>
        <v>8.8000000000000096</v>
      </c>
      <c r="M345" s="15">
        <f t="shared" si="34"/>
        <v>8.7999987438701162</v>
      </c>
      <c r="N345" s="41">
        <f t="shared" si="35"/>
        <v>0</v>
      </c>
      <c r="O345" s="17">
        <f t="shared" si="36"/>
        <v>0</v>
      </c>
    </row>
    <row r="346" spans="12:15" ht="16.5" customHeight="1" x14ac:dyDescent="0.2">
      <c r="L346" s="8">
        <f t="shared" si="33"/>
        <v>8.8000000000000096</v>
      </c>
      <c r="M346" s="15">
        <f t="shared" si="34"/>
        <v>8.7999988635015338</v>
      </c>
      <c r="N346" s="41">
        <f t="shared" si="35"/>
        <v>0</v>
      </c>
      <c r="O346" s="17">
        <f t="shared" si="36"/>
        <v>0</v>
      </c>
    </row>
    <row r="347" spans="12:15" ht="16.5" customHeight="1" x14ac:dyDescent="0.2">
      <c r="L347" s="8">
        <f t="shared" si="33"/>
        <v>8.8000000000000096</v>
      </c>
      <c r="M347" s="15">
        <f t="shared" si="34"/>
        <v>8.799998971739484</v>
      </c>
      <c r="N347" s="41">
        <f t="shared" si="35"/>
        <v>0</v>
      </c>
      <c r="O347" s="17">
        <f t="shared" si="36"/>
        <v>0</v>
      </c>
    </row>
    <row r="348" spans="12:15" ht="16.5" customHeight="1" x14ac:dyDescent="0.2">
      <c r="L348" s="8">
        <f t="shared" si="33"/>
        <v>8.8000000000000096</v>
      </c>
      <c r="M348" s="15">
        <f t="shared" si="34"/>
        <v>8.7999990696690578</v>
      </c>
      <c r="N348" s="41">
        <f t="shared" si="35"/>
        <v>0</v>
      </c>
      <c r="O348" s="17">
        <f t="shared" si="36"/>
        <v>0</v>
      </c>
    </row>
    <row r="349" spans="12:15" ht="16.5" customHeight="1" x14ac:dyDescent="0.2">
      <c r="L349" s="8">
        <f t="shared" si="33"/>
        <v>8.8000000000000096</v>
      </c>
      <c r="M349" s="15">
        <f t="shared" si="34"/>
        <v>8.799999158272005</v>
      </c>
      <c r="N349" s="41">
        <f t="shared" si="35"/>
        <v>0</v>
      </c>
      <c r="O349" s="17">
        <f t="shared" si="36"/>
        <v>0</v>
      </c>
    </row>
    <row r="350" spans="12:15" ht="16.5" customHeight="1" x14ac:dyDescent="0.2">
      <c r="L350" s="8">
        <f t="shared" si="33"/>
        <v>8.8000000000000096</v>
      </c>
      <c r="M350" s="15">
        <f t="shared" si="34"/>
        <v>8.7999992384365768</v>
      </c>
      <c r="N350" s="41">
        <f t="shared" si="35"/>
        <v>0</v>
      </c>
      <c r="O350" s="17">
        <f t="shared" si="36"/>
        <v>0</v>
      </c>
    </row>
    <row r="351" spans="12:15" ht="16.5" customHeight="1" x14ac:dyDescent="0.2">
      <c r="L351" s="8">
        <f t="shared" si="33"/>
        <v>8.8000000000000096</v>
      </c>
      <c r="M351" s="15">
        <f t="shared" si="34"/>
        <v>8.7999993109664274</v>
      </c>
      <c r="N351" s="41">
        <f t="shared" si="35"/>
        <v>0</v>
      </c>
      <c r="O351" s="17">
        <f t="shared" si="36"/>
        <v>0</v>
      </c>
    </row>
    <row r="352" spans="12:15" ht="16.5" customHeight="1" x14ac:dyDescent="0.2">
      <c r="L352" s="8">
        <f t="shared" si="33"/>
        <v>8.8000000000000096</v>
      </c>
      <c r="M352" s="15">
        <f t="shared" si="34"/>
        <v>8.7999993765886728</v>
      </c>
      <c r="N352" s="41">
        <f t="shared" si="35"/>
        <v>0</v>
      </c>
      <c r="O352" s="17">
        <f t="shared" si="36"/>
        <v>0</v>
      </c>
    </row>
    <row r="353" spans="12:15" ht="16.5" customHeight="1" x14ac:dyDescent="0.2">
      <c r="L353" s="8">
        <f t="shared" si="33"/>
        <v>8.8000000000000096</v>
      </c>
      <c r="M353" s="15">
        <f t="shared" si="34"/>
        <v>8.7999994359611815</v>
      </c>
      <c r="N353" s="41">
        <f t="shared" si="35"/>
        <v>0</v>
      </c>
      <c r="O353" s="17">
        <f t="shared" si="36"/>
        <v>0</v>
      </c>
    </row>
    <row r="354" spans="12:15" ht="16.5" customHeight="1" x14ac:dyDescent="0.2">
      <c r="L354" s="8">
        <f t="shared" si="33"/>
        <v>8.8000000000000096</v>
      </c>
      <c r="M354" s="15">
        <f t="shared" si="34"/>
        <v>8.7999994896791645</v>
      </c>
      <c r="N354" s="41">
        <f t="shared" si="35"/>
        <v>0</v>
      </c>
      <c r="O354" s="17">
        <f t="shared" si="36"/>
        <v>0</v>
      </c>
    </row>
    <row r="355" spans="12:15" ht="16.5" customHeight="1" x14ac:dyDescent="0.2">
      <c r="L355" s="8">
        <f t="shared" si="33"/>
        <v>8.8000000000000096</v>
      </c>
      <c r="M355" s="15">
        <f t="shared" si="34"/>
        <v>8.7999995382811491</v>
      </c>
      <c r="N355" s="41">
        <f t="shared" si="35"/>
        <v>0</v>
      </c>
      <c r="O355" s="17">
        <f t="shared" si="36"/>
        <v>0</v>
      </c>
    </row>
    <row r="356" spans="12:15" ht="16.5" customHeight="1" x14ac:dyDescent="0.2">
      <c r="L356" s="8">
        <f t="shared" si="33"/>
        <v>8.8000000000000096</v>
      </c>
      <c r="M356" s="15">
        <f t="shared" si="34"/>
        <v>8.7999995822543742</v>
      </c>
      <c r="N356" s="41">
        <f t="shared" si="35"/>
        <v>0</v>
      </c>
      <c r="O356" s="17">
        <f t="shared" si="36"/>
        <v>0</v>
      </c>
    </row>
    <row r="357" spans="12:15" ht="16.5" customHeight="1" x14ac:dyDescent="0.2">
      <c r="L357" s="8">
        <f t="shared" si="33"/>
        <v>8.8000000000000096</v>
      </c>
      <c r="M357" s="15">
        <f t="shared" si="34"/>
        <v>8.7999996220396728</v>
      </c>
      <c r="N357" s="41">
        <f t="shared" si="35"/>
        <v>0</v>
      </c>
      <c r="O357" s="17">
        <f t="shared" si="36"/>
        <v>0</v>
      </c>
    </row>
    <row r="358" spans="12:15" ht="16.5" customHeight="1" x14ac:dyDescent="0.2">
      <c r="L358" s="8">
        <f t="shared" si="33"/>
        <v>8.8000000000000096</v>
      </c>
      <c r="M358" s="15">
        <f t="shared" si="34"/>
        <v>8.7999996580358957</v>
      </c>
      <c r="N358" s="41">
        <f t="shared" si="35"/>
        <v>0</v>
      </c>
      <c r="O358" s="17">
        <f t="shared" si="36"/>
        <v>0</v>
      </c>
    </row>
    <row r="359" spans="12:15" ht="16.5" customHeight="1" x14ac:dyDescent="0.2">
      <c r="L359" s="8">
        <f t="shared" si="33"/>
        <v>8.8000000000000096</v>
      </c>
      <c r="M359" s="15">
        <f t="shared" si="34"/>
        <v>8.7999996906039062</v>
      </c>
      <c r="N359" s="41">
        <f t="shared" si="35"/>
        <v>0</v>
      </c>
      <c r="O359" s="17">
        <f t="shared" si="36"/>
        <v>0</v>
      </c>
    </row>
    <row r="360" spans="12:15" ht="16.5" customHeight="1" x14ac:dyDescent="0.2">
      <c r="L360" s="8">
        <f t="shared" si="33"/>
        <v>8.8000000000000096</v>
      </c>
      <c r="M360" s="15">
        <f t="shared" si="34"/>
        <v>8.7999997200702023</v>
      </c>
      <c r="N360" s="41">
        <f t="shared" si="35"/>
        <v>0</v>
      </c>
      <c r="O360" s="17">
        <f t="shared" si="36"/>
        <v>0</v>
      </c>
    </row>
    <row r="361" spans="12:15" ht="16.5" customHeight="1" x14ac:dyDescent="0.2">
      <c r="L361" s="8">
        <f t="shared" si="33"/>
        <v>8.8000000000000096</v>
      </c>
      <c r="M361" s="15">
        <f t="shared" si="34"/>
        <v>8.7999997467301831</v>
      </c>
      <c r="N361" s="41">
        <f t="shared" si="35"/>
        <v>0</v>
      </c>
      <c r="O361" s="17">
        <f t="shared" si="36"/>
        <v>0</v>
      </c>
    </row>
    <row r="362" spans="12:15" ht="16.5" customHeight="1" x14ac:dyDescent="0.2">
      <c r="L362" s="8">
        <f t="shared" si="33"/>
        <v>8.8000000000000096</v>
      </c>
      <c r="M362" s="15">
        <f t="shared" si="34"/>
        <v>8.7999997708511195</v>
      </c>
      <c r="N362" s="41">
        <f t="shared" si="35"/>
        <v>0</v>
      </c>
      <c r="O362" s="17">
        <f t="shared" si="36"/>
        <v>0</v>
      </c>
    </row>
    <row r="363" spans="12:15" ht="16.5" customHeight="1" x14ac:dyDescent="0.2">
      <c r="L363" s="8">
        <f t="shared" si="33"/>
        <v>8.8000000000000096</v>
      </c>
      <c r="M363" s="15">
        <f t="shared" si="34"/>
        <v>8.7999997926748232</v>
      </c>
      <c r="N363" s="41">
        <f t="shared" si="35"/>
        <v>0</v>
      </c>
      <c r="O363" s="17">
        <f t="shared" si="36"/>
        <v>0</v>
      </c>
    </row>
    <row r="364" spans="12:15" ht="16.5" customHeight="1" x14ac:dyDescent="0.2">
      <c r="L364" s="8">
        <f t="shared" si="33"/>
        <v>8.8000000000000096</v>
      </c>
      <c r="M364" s="15">
        <f t="shared" si="34"/>
        <v>8.7999998124200793</v>
      </c>
      <c r="N364" s="41">
        <f t="shared" si="35"/>
        <v>0</v>
      </c>
      <c r="O364" s="17">
        <f t="shared" si="36"/>
        <v>0</v>
      </c>
    </row>
    <row r="365" spans="12:15" ht="16.5" customHeight="1" x14ac:dyDescent="0.2">
      <c r="L365" s="8">
        <f t="shared" ref="L365:L428" si="37">L364+I365+J365</f>
        <v>8.8000000000000096</v>
      </c>
      <c r="M365" s="15">
        <f t="shared" ref="M365:M428" si="38">($Q$1*(L365-M364))+M364</f>
        <v>8.7999998302848343</v>
      </c>
      <c r="N365" s="41">
        <f t="shared" ref="N365:N428" si="39">INT(A365)</f>
        <v>0</v>
      </c>
      <c r="O365" s="17">
        <f t="shared" ref="O365:O428" si="40">HOUR(A365)</f>
        <v>0</v>
      </c>
    </row>
    <row r="366" spans="12:15" ht="16.5" customHeight="1" x14ac:dyDescent="0.2">
      <c r="L366" s="8">
        <f t="shared" si="37"/>
        <v>8.8000000000000096</v>
      </c>
      <c r="M366" s="15">
        <f t="shared" si="38"/>
        <v>8.7999998464481841</v>
      </c>
      <c r="N366" s="41">
        <f t="shared" si="39"/>
        <v>0</v>
      </c>
      <c r="O366" s="17">
        <f t="shared" si="40"/>
        <v>0</v>
      </c>
    </row>
    <row r="367" spans="12:15" ht="16.5" customHeight="1" x14ac:dyDescent="0.2">
      <c r="L367" s="8">
        <f t="shared" si="37"/>
        <v>8.8000000000000096</v>
      </c>
      <c r="M367" s="15">
        <f t="shared" si="38"/>
        <v>8.7999998610721679</v>
      </c>
      <c r="N367" s="41">
        <f t="shared" si="39"/>
        <v>0</v>
      </c>
      <c r="O367" s="17">
        <f t="shared" si="40"/>
        <v>0</v>
      </c>
    </row>
    <row r="368" spans="12:15" ht="16.5" customHeight="1" x14ac:dyDescent="0.2">
      <c r="L368" s="8">
        <f t="shared" si="37"/>
        <v>8.8000000000000096</v>
      </c>
      <c r="M368" s="15">
        <f t="shared" si="38"/>
        <v>8.7999998743033903</v>
      </c>
      <c r="N368" s="41">
        <f t="shared" si="39"/>
        <v>0</v>
      </c>
      <c r="O368" s="17">
        <f t="shared" si="40"/>
        <v>0</v>
      </c>
    </row>
    <row r="369" spans="12:15" ht="16.5" customHeight="1" x14ac:dyDescent="0.2">
      <c r="L369" s="8">
        <f t="shared" si="37"/>
        <v>8.8000000000000096</v>
      </c>
      <c r="M369" s="15">
        <f t="shared" si="38"/>
        <v>8.799999886274497</v>
      </c>
      <c r="N369" s="41">
        <f t="shared" si="39"/>
        <v>0</v>
      </c>
      <c r="O369" s="17">
        <f t="shared" si="40"/>
        <v>0</v>
      </c>
    </row>
    <row r="370" spans="12:15" ht="16.5" customHeight="1" x14ac:dyDescent="0.2">
      <c r="L370" s="8">
        <f t="shared" si="37"/>
        <v>8.8000000000000096</v>
      </c>
      <c r="M370" s="15">
        <f t="shared" si="38"/>
        <v>8.7999998971054989</v>
      </c>
      <c r="N370" s="41">
        <f t="shared" si="39"/>
        <v>0</v>
      </c>
      <c r="O370" s="17">
        <f t="shared" si="40"/>
        <v>0</v>
      </c>
    </row>
    <row r="371" spans="12:15" ht="16.5" customHeight="1" x14ac:dyDescent="0.2">
      <c r="L371" s="8">
        <f t="shared" si="37"/>
        <v>8.8000000000000096</v>
      </c>
      <c r="M371" s="15">
        <f t="shared" si="38"/>
        <v>8.7999999069049757</v>
      </c>
      <c r="N371" s="41">
        <f t="shared" si="39"/>
        <v>0</v>
      </c>
      <c r="O371" s="17">
        <f t="shared" si="40"/>
        <v>0</v>
      </c>
    </row>
    <row r="372" spans="12:15" ht="16.5" customHeight="1" x14ac:dyDescent="0.2">
      <c r="L372" s="8">
        <f t="shared" si="37"/>
        <v>8.8000000000000096</v>
      </c>
      <c r="M372" s="15">
        <f t="shared" si="38"/>
        <v>8.7999999157711688</v>
      </c>
      <c r="N372" s="41">
        <f t="shared" si="39"/>
        <v>0</v>
      </c>
      <c r="O372" s="17">
        <f t="shared" si="40"/>
        <v>0</v>
      </c>
    </row>
    <row r="373" spans="12:15" ht="16.5" customHeight="1" x14ac:dyDescent="0.2">
      <c r="L373" s="8">
        <f t="shared" si="37"/>
        <v>8.8000000000000096</v>
      </c>
      <c r="M373" s="15">
        <f t="shared" si="38"/>
        <v>8.7999999237929636</v>
      </c>
      <c r="N373" s="41">
        <f t="shared" si="39"/>
        <v>0</v>
      </c>
      <c r="O373" s="17">
        <f t="shared" si="40"/>
        <v>0</v>
      </c>
    </row>
    <row r="374" spans="12:15" ht="16.5" customHeight="1" x14ac:dyDescent="0.2">
      <c r="L374" s="8">
        <f t="shared" si="37"/>
        <v>8.8000000000000096</v>
      </c>
      <c r="M374" s="15">
        <f t="shared" si="38"/>
        <v>8.7999999310507775</v>
      </c>
      <c r="N374" s="41">
        <f t="shared" si="39"/>
        <v>0</v>
      </c>
      <c r="O374" s="17">
        <f t="shared" si="40"/>
        <v>0</v>
      </c>
    </row>
    <row r="375" spans="12:15" ht="16.5" customHeight="1" x14ac:dyDescent="0.2">
      <c r="L375" s="8">
        <f t="shared" si="37"/>
        <v>8.8000000000000096</v>
      </c>
      <c r="M375" s="15">
        <f t="shared" si="38"/>
        <v>8.7999999376173719</v>
      </c>
      <c r="N375" s="41">
        <f t="shared" si="39"/>
        <v>0</v>
      </c>
      <c r="O375" s="17">
        <f t="shared" si="40"/>
        <v>0</v>
      </c>
    </row>
    <row r="376" spans="12:15" ht="16.5" customHeight="1" x14ac:dyDescent="0.2">
      <c r="L376" s="8">
        <f t="shared" si="37"/>
        <v>8.8000000000000096</v>
      </c>
      <c r="M376" s="15">
        <f t="shared" si="38"/>
        <v>8.799999943558575</v>
      </c>
      <c r="N376" s="41">
        <f t="shared" si="39"/>
        <v>0</v>
      </c>
      <c r="O376" s="17">
        <f t="shared" si="40"/>
        <v>0</v>
      </c>
    </row>
    <row r="377" spans="12:15" ht="16.5" customHeight="1" x14ac:dyDescent="0.2">
      <c r="L377" s="8">
        <f t="shared" si="37"/>
        <v>8.8000000000000096</v>
      </c>
      <c r="M377" s="15">
        <f t="shared" si="38"/>
        <v>8.7999999489339498</v>
      </c>
      <c r="N377" s="41">
        <f t="shared" si="39"/>
        <v>0</v>
      </c>
      <c r="O377" s="17">
        <f t="shared" si="40"/>
        <v>0</v>
      </c>
    </row>
    <row r="378" spans="12:15" ht="16.5" customHeight="1" x14ac:dyDescent="0.2">
      <c r="L378" s="8">
        <f t="shared" si="37"/>
        <v>8.8000000000000096</v>
      </c>
      <c r="M378" s="15">
        <f t="shared" si="38"/>
        <v>8.7999999537973839</v>
      </c>
      <c r="N378" s="41">
        <f t="shared" si="39"/>
        <v>0</v>
      </c>
      <c r="O378" s="17">
        <f t="shared" si="40"/>
        <v>0</v>
      </c>
    </row>
    <row r="379" spans="12:15" ht="16.5" customHeight="1" x14ac:dyDescent="0.2">
      <c r="L379" s="8">
        <f t="shared" si="37"/>
        <v>8.8000000000000096</v>
      </c>
      <c r="M379" s="15">
        <f t="shared" si="38"/>
        <v>8.7999999581976347</v>
      </c>
      <c r="N379" s="41">
        <f t="shared" si="39"/>
        <v>0</v>
      </c>
      <c r="O379" s="17">
        <f t="shared" si="40"/>
        <v>0</v>
      </c>
    </row>
    <row r="380" spans="12:15" ht="16.5" customHeight="1" x14ac:dyDescent="0.2">
      <c r="L380" s="8">
        <f t="shared" si="37"/>
        <v>8.8000000000000096</v>
      </c>
      <c r="M380" s="15">
        <f t="shared" si="38"/>
        <v>8.7999999621788128</v>
      </c>
      <c r="N380" s="41">
        <f t="shared" si="39"/>
        <v>0</v>
      </c>
      <c r="O380" s="17">
        <f t="shared" si="40"/>
        <v>0</v>
      </c>
    </row>
    <row r="381" spans="12:15" ht="16.5" customHeight="1" x14ac:dyDescent="0.2">
      <c r="L381" s="8">
        <f t="shared" si="37"/>
        <v>8.8000000000000096</v>
      </c>
      <c r="M381" s="15">
        <f t="shared" si="38"/>
        <v>8.799999965780831</v>
      </c>
      <c r="N381" s="41">
        <f t="shared" si="39"/>
        <v>0</v>
      </c>
      <c r="O381" s="17">
        <f t="shared" si="40"/>
        <v>0</v>
      </c>
    </row>
    <row r="382" spans="12:15" ht="16.5" customHeight="1" x14ac:dyDescent="0.2">
      <c r="L382" s="8">
        <f t="shared" si="37"/>
        <v>8.8000000000000096</v>
      </c>
      <c r="M382" s="15">
        <f t="shared" si="38"/>
        <v>8.799999969039801</v>
      </c>
      <c r="N382" s="41">
        <f t="shared" si="39"/>
        <v>0</v>
      </c>
      <c r="O382" s="17">
        <f t="shared" si="40"/>
        <v>0</v>
      </c>
    </row>
    <row r="383" spans="12:15" ht="16.5" customHeight="1" x14ac:dyDescent="0.2">
      <c r="L383" s="8">
        <f t="shared" si="37"/>
        <v>8.8000000000000096</v>
      </c>
      <c r="M383" s="15">
        <f t="shared" si="38"/>
        <v>8.7999999719883917</v>
      </c>
      <c r="N383" s="41">
        <f t="shared" si="39"/>
        <v>0</v>
      </c>
      <c r="O383" s="17">
        <f t="shared" si="40"/>
        <v>0</v>
      </c>
    </row>
    <row r="384" spans="12:15" ht="16.5" customHeight="1" x14ac:dyDescent="0.2">
      <c r="L384" s="8">
        <f t="shared" si="37"/>
        <v>8.8000000000000096</v>
      </c>
      <c r="M384" s="15">
        <f t="shared" si="38"/>
        <v>8.7999999746561652</v>
      </c>
      <c r="N384" s="41">
        <f t="shared" si="39"/>
        <v>0</v>
      </c>
      <c r="O384" s="17">
        <f t="shared" si="40"/>
        <v>0</v>
      </c>
    </row>
    <row r="385" spans="12:15" ht="16.5" customHeight="1" x14ac:dyDescent="0.2">
      <c r="L385" s="8">
        <f t="shared" si="37"/>
        <v>8.8000000000000096</v>
      </c>
      <c r="M385" s="15">
        <f t="shared" si="38"/>
        <v>8.7999999770698647</v>
      </c>
      <c r="N385" s="41">
        <f t="shared" si="39"/>
        <v>0</v>
      </c>
      <c r="O385" s="17">
        <f t="shared" si="40"/>
        <v>0</v>
      </c>
    </row>
    <row r="386" spans="12:15" ht="16.5" customHeight="1" x14ac:dyDescent="0.2">
      <c r="L386" s="8">
        <f t="shared" si="37"/>
        <v>8.8000000000000096</v>
      </c>
      <c r="M386" s="15">
        <f t="shared" si="38"/>
        <v>8.7999999792536876</v>
      </c>
      <c r="N386" s="41">
        <f t="shared" si="39"/>
        <v>0</v>
      </c>
      <c r="O386" s="17">
        <f t="shared" si="40"/>
        <v>0</v>
      </c>
    </row>
    <row r="387" spans="12:15" ht="16.5" customHeight="1" x14ac:dyDescent="0.2">
      <c r="L387" s="8">
        <f t="shared" si="37"/>
        <v>8.8000000000000096</v>
      </c>
      <c r="M387" s="15">
        <f t="shared" si="38"/>
        <v>8.7999999812295275</v>
      </c>
      <c r="N387" s="41">
        <f t="shared" si="39"/>
        <v>0</v>
      </c>
      <c r="O387" s="17">
        <f t="shared" si="40"/>
        <v>0</v>
      </c>
    </row>
    <row r="388" spans="12:15" ht="16.5" customHeight="1" x14ac:dyDescent="0.2">
      <c r="L388" s="8">
        <f t="shared" si="37"/>
        <v>8.8000000000000096</v>
      </c>
      <c r="M388" s="15">
        <f t="shared" si="38"/>
        <v>8.7999999830171927</v>
      </c>
      <c r="N388" s="41">
        <f t="shared" si="39"/>
        <v>0</v>
      </c>
      <c r="O388" s="17">
        <f t="shared" si="40"/>
        <v>0</v>
      </c>
    </row>
    <row r="389" spans="12:15" ht="16.5" customHeight="1" x14ac:dyDescent="0.2">
      <c r="L389" s="8">
        <f t="shared" si="37"/>
        <v>8.8000000000000096</v>
      </c>
      <c r="M389" s="15">
        <f t="shared" si="38"/>
        <v>8.7999999846346046</v>
      </c>
      <c r="N389" s="41">
        <f t="shared" si="39"/>
        <v>0</v>
      </c>
      <c r="O389" s="17">
        <f t="shared" si="40"/>
        <v>0</v>
      </c>
    </row>
    <row r="390" spans="12:15" ht="16.5" customHeight="1" x14ac:dyDescent="0.2">
      <c r="L390" s="8">
        <f t="shared" si="37"/>
        <v>8.8000000000000096</v>
      </c>
      <c r="M390" s="15">
        <f t="shared" si="38"/>
        <v>8.7999999860979763</v>
      </c>
      <c r="N390" s="41">
        <f t="shared" si="39"/>
        <v>0</v>
      </c>
      <c r="O390" s="17">
        <f t="shared" si="40"/>
        <v>0</v>
      </c>
    </row>
    <row r="391" spans="12:15" ht="16.5" customHeight="1" x14ac:dyDescent="0.2">
      <c r="L391" s="8">
        <f t="shared" si="37"/>
        <v>8.8000000000000096</v>
      </c>
      <c r="M391" s="15">
        <f t="shared" si="38"/>
        <v>8.7999999874219803</v>
      </c>
      <c r="N391" s="41">
        <f t="shared" si="39"/>
        <v>0</v>
      </c>
      <c r="O391" s="17">
        <f t="shared" si="40"/>
        <v>0</v>
      </c>
    </row>
    <row r="392" spans="12:15" ht="16.5" customHeight="1" x14ac:dyDescent="0.2">
      <c r="L392" s="8">
        <f t="shared" si="37"/>
        <v>8.8000000000000096</v>
      </c>
      <c r="M392" s="15">
        <f t="shared" si="38"/>
        <v>8.7999999886198879</v>
      </c>
      <c r="N392" s="41">
        <f t="shared" si="39"/>
        <v>0</v>
      </c>
      <c r="O392" s="17">
        <f t="shared" si="40"/>
        <v>0</v>
      </c>
    </row>
    <row r="393" spans="12:15" ht="16.5" customHeight="1" x14ac:dyDescent="0.2">
      <c r="L393" s="8">
        <f t="shared" si="37"/>
        <v>8.8000000000000096</v>
      </c>
      <c r="M393" s="15">
        <f t="shared" si="38"/>
        <v>8.7999999897037089</v>
      </c>
      <c r="N393" s="41">
        <f t="shared" si="39"/>
        <v>0</v>
      </c>
      <c r="O393" s="17">
        <f t="shared" si="40"/>
        <v>0</v>
      </c>
    </row>
    <row r="394" spans="12:15" ht="16.5" customHeight="1" x14ac:dyDescent="0.2">
      <c r="L394" s="8">
        <f t="shared" si="37"/>
        <v>8.8000000000000096</v>
      </c>
      <c r="M394" s="15">
        <f t="shared" si="38"/>
        <v>8.7999999906843094</v>
      </c>
      <c r="N394" s="41">
        <f t="shared" si="39"/>
        <v>0</v>
      </c>
      <c r="O394" s="17">
        <f t="shared" si="40"/>
        <v>0</v>
      </c>
    </row>
    <row r="395" spans="12:15" ht="16.5" customHeight="1" x14ac:dyDescent="0.2">
      <c r="L395" s="8">
        <f t="shared" si="37"/>
        <v>8.8000000000000096</v>
      </c>
      <c r="M395" s="15">
        <f t="shared" si="38"/>
        <v>8.7999999915715197</v>
      </c>
      <c r="N395" s="41">
        <f t="shared" si="39"/>
        <v>0</v>
      </c>
      <c r="O395" s="17">
        <f t="shared" si="40"/>
        <v>0</v>
      </c>
    </row>
    <row r="396" spans="12:15" ht="16.5" customHeight="1" x14ac:dyDescent="0.2">
      <c r="L396" s="8">
        <f t="shared" si="37"/>
        <v>8.8000000000000096</v>
      </c>
      <c r="M396" s="15">
        <f t="shared" si="38"/>
        <v>8.7999999923742322</v>
      </c>
      <c r="N396" s="41">
        <f t="shared" si="39"/>
        <v>0</v>
      </c>
      <c r="O396" s="17">
        <f t="shared" si="40"/>
        <v>0</v>
      </c>
    </row>
    <row r="397" spans="12:15" ht="16.5" customHeight="1" x14ac:dyDescent="0.2">
      <c r="L397" s="8">
        <f t="shared" si="37"/>
        <v>8.8000000000000096</v>
      </c>
      <c r="M397" s="15">
        <f t="shared" si="38"/>
        <v>8.7999999931004975</v>
      </c>
      <c r="N397" s="41">
        <f t="shared" si="39"/>
        <v>0</v>
      </c>
      <c r="O397" s="17">
        <f t="shared" si="40"/>
        <v>0</v>
      </c>
    </row>
    <row r="398" spans="12:15" ht="16.5" customHeight="1" x14ac:dyDescent="0.2">
      <c r="L398" s="8">
        <f t="shared" si="37"/>
        <v>8.8000000000000096</v>
      </c>
      <c r="M398" s="15">
        <f t="shared" si="38"/>
        <v>8.7999999937575932</v>
      </c>
      <c r="N398" s="41">
        <f t="shared" si="39"/>
        <v>0</v>
      </c>
      <c r="O398" s="17">
        <f t="shared" si="40"/>
        <v>0</v>
      </c>
    </row>
    <row r="399" spans="12:15" ht="16.5" customHeight="1" x14ac:dyDescent="0.2">
      <c r="L399" s="8">
        <f t="shared" si="37"/>
        <v>8.8000000000000096</v>
      </c>
      <c r="M399" s="15">
        <f t="shared" si="38"/>
        <v>8.7999999943521097</v>
      </c>
      <c r="N399" s="41">
        <f t="shared" si="39"/>
        <v>0</v>
      </c>
      <c r="O399" s="17">
        <f t="shared" si="40"/>
        <v>0</v>
      </c>
    </row>
    <row r="400" spans="12:15" ht="16.5" customHeight="1" x14ac:dyDescent="0.2">
      <c r="L400" s="8">
        <f t="shared" si="37"/>
        <v>8.8000000000000096</v>
      </c>
      <c r="M400" s="15">
        <f t="shared" si="38"/>
        <v>8.7999999948900047</v>
      </c>
      <c r="N400" s="41">
        <f t="shared" si="39"/>
        <v>0</v>
      </c>
      <c r="O400" s="17">
        <f t="shared" si="40"/>
        <v>0</v>
      </c>
    </row>
    <row r="401" spans="12:15" ht="16.5" customHeight="1" x14ac:dyDescent="0.2">
      <c r="L401" s="8">
        <f t="shared" si="37"/>
        <v>8.8000000000000096</v>
      </c>
      <c r="M401" s="15">
        <f t="shared" si="38"/>
        <v>8.7999999953766714</v>
      </c>
      <c r="N401" s="41">
        <f t="shared" si="39"/>
        <v>0</v>
      </c>
      <c r="O401" s="17">
        <f t="shared" si="40"/>
        <v>0</v>
      </c>
    </row>
    <row r="402" spans="12:15" ht="16.5" customHeight="1" x14ac:dyDescent="0.2">
      <c r="L402" s="8">
        <f t="shared" si="37"/>
        <v>8.8000000000000096</v>
      </c>
      <c r="M402" s="15">
        <f t="shared" si="38"/>
        <v>8.7999999958169894</v>
      </c>
      <c r="N402" s="41">
        <f t="shared" si="39"/>
        <v>0</v>
      </c>
      <c r="O402" s="17">
        <f t="shared" si="40"/>
        <v>0</v>
      </c>
    </row>
    <row r="403" spans="12:15" ht="16.5" customHeight="1" x14ac:dyDescent="0.2">
      <c r="L403" s="8">
        <f t="shared" si="37"/>
        <v>8.8000000000000096</v>
      </c>
      <c r="M403" s="15">
        <f t="shared" si="38"/>
        <v>8.799999996215373</v>
      </c>
      <c r="N403" s="41">
        <f t="shared" si="39"/>
        <v>0</v>
      </c>
      <c r="O403" s="17">
        <f t="shared" si="40"/>
        <v>0</v>
      </c>
    </row>
    <row r="404" spans="12:15" ht="16.5" customHeight="1" x14ac:dyDescent="0.2">
      <c r="L404" s="8">
        <f t="shared" si="37"/>
        <v>8.8000000000000096</v>
      </c>
      <c r="M404" s="15">
        <f t="shared" si="38"/>
        <v>8.7999999965758153</v>
      </c>
      <c r="N404" s="41">
        <f t="shared" si="39"/>
        <v>0</v>
      </c>
      <c r="O404" s="17">
        <f t="shared" si="40"/>
        <v>0</v>
      </c>
    </row>
    <row r="405" spans="12:15" ht="16.5" customHeight="1" x14ac:dyDescent="0.2">
      <c r="L405" s="8">
        <f t="shared" si="37"/>
        <v>8.8000000000000096</v>
      </c>
      <c r="M405" s="15">
        <f t="shared" si="38"/>
        <v>8.7999999969019296</v>
      </c>
      <c r="N405" s="41">
        <f t="shared" si="39"/>
        <v>0</v>
      </c>
      <c r="O405" s="17">
        <f t="shared" si="40"/>
        <v>0</v>
      </c>
    </row>
    <row r="406" spans="12:15" ht="16.5" customHeight="1" x14ac:dyDescent="0.2">
      <c r="L406" s="8">
        <f t="shared" si="37"/>
        <v>8.8000000000000096</v>
      </c>
      <c r="M406" s="15">
        <f t="shared" si="38"/>
        <v>8.7999999971969842</v>
      </c>
      <c r="N406" s="41">
        <f t="shared" si="39"/>
        <v>0</v>
      </c>
      <c r="O406" s="17">
        <f t="shared" si="40"/>
        <v>0</v>
      </c>
    </row>
    <row r="407" spans="12:15" ht="16.5" customHeight="1" x14ac:dyDescent="0.2">
      <c r="L407" s="8">
        <f t="shared" si="37"/>
        <v>8.8000000000000096</v>
      </c>
      <c r="M407" s="15">
        <f t="shared" si="38"/>
        <v>8.7999999974639387</v>
      </c>
      <c r="N407" s="41">
        <f t="shared" si="39"/>
        <v>0</v>
      </c>
      <c r="O407" s="17">
        <f t="shared" si="40"/>
        <v>0</v>
      </c>
    </row>
    <row r="408" spans="12:15" ht="16.5" customHeight="1" x14ac:dyDescent="0.2">
      <c r="L408" s="8">
        <f t="shared" si="37"/>
        <v>8.8000000000000096</v>
      </c>
      <c r="M408" s="15">
        <f t="shared" si="38"/>
        <v>8.7999999977054699</v>
      </c>
      <c r="N408" s="41">
        <f t="shared" si="39"/>
        <v>0</v>
      </c>
      <c r="O408" s="17">
        <f t="shared" si="40"/>
        <v>0</v>
      </c>
    </row>
    <row r="409" spans="12:15" ht="16.5" customHeight="1" x14ac:dyDescent="0.2">
      <c r="L409" s="8">
        <f t="shared" si="37"/>
        <v>8.8000000000000096</v>
      </c>
      <c r="M409" s="15">
        <f t="shared" si="38"/>
        <v>8.7999999979239973</v>
      </c>
      <c r="N409" s="41">
        <f t="shared" si="39"/>
        <v>0</v>
      </c>
      <c r="O409" s="17">
        <f t="shared" si="40"/>
        <v>0</v>
      </c>
    </row>
    <row r="410" spans="12:15" ht="16.5" customHeight="1" x14ac:dyDescent="0.2">
      <c r="L410" s="8">
        <f t="shared" si="37"/>
        <v>8.8000000000000096</v>
      </c>
      <c r="M410" s="15">
        <f t="shared" si="38"/>
        <v>8.799999998121713</v>
      </c>
      <c r="N410" s="41">
        <f t="shared" si="39"/>
        <v>0</v>
      </c>
      <c r="O410" s="17">
        <f t="shared" si="40"/>
        <v>0</v>
      </c>
    </row>
    <row r="411" spans="12:15" ht="16.5" customHeight="1" x14ac:dyDescent="0.2">
      <c r="L411" s="8">
        <f t="shared" si="37"/>
        <v>8.8000000000000096</v>
      </c>
      <c r="M411" s="15">
        <f t="shared" si="38"/>
        <v>8.7999999983005992</v>
      </c>
      <c r="N411" s="41">
        <f t="shared" si="39"/>
        <v>0</v>
      </c>
      <c r="O411" s="17">
        <f t="shared" si="40"/>
        <v>0</v>
      </c>
    </row>
    <row r="412" spans="12:15" ht="16.5" customHeight="1" x14ac:dyDescent="0.2">
      <c r="L412" s="8">
        <f t="shared" si="37"/>
        <v>8.8000000000000096</v>
      </c>
      <c r="M412" s="15">
        <f t="shared" si="38"/>
        <v>8.7999999984624484</v>
      </c>
      <c r="N412" s="41">
        <f t="shared" si="39"/>
        <v>0</v>
      </c>
      <c r="O412" s="17">
        <f t="shared" si="40"/>
        <v>0</v>
      </c>
    </row>
    <row r="413" spans="12:15" ht="16.5" customHeight="1" x14ac:dyDescent="0.2">
      <c r="L413" s="8">
        <f t="shared" si="37"/>
        <v>8.8000000000000096</v>
      </c>
      <c r="M413" s="15">
        <f t="shared" si="38"/>
        <v>8.7999999986088824</v>
      </c>
      <c r="N413" s="41">
        <f t="shared" si="39"/>
        <v>0</v>
      </c>
      <c r="O413" s="17">
        <f t="shared" si="40"/>
        <v>0</v>
      </c>
    </row>
    <row r="414" spans="12:15" ht="16.5" customHeight="1" x14ac:dyDescent="0.2">
      <c r="L414" s="8">
        <f t="shared" si="37"/>
        <v>8.8000000000000096</v>
      </c>
      <c r="M414" s="15">
        <f t="shared" si="38"/>
        <v>8.7999999987413702</v>
      </c>
      <c r="N414" s="41">
        <f t="shared" si="39"/>
        <v>0</v>
      </c>
      <c r="O414" s="17">
        <f t="shared" si="40"/>
        <v>0</v>
      </c>
    </row>
    <row r="415" spans="12:15" ht="16.5" customHeight="1" x14ac:dyDescent="0.2">
      <c r="L415" s="8">
        <f t="shared" si="37"/>
        <v>8.8000000000000096</v>
      </c>
      <c r="M415" s="15">
        <f t="shared" si="38"/>
        <v>8.7999999988612405</v>
      </c>
      <c r="N415" s="41">
        <f t="shared" si="39"/>
        <v>0</v>
      </c>
      <c r="O415" s="17">
        <f t="shared" si="40"/>
        <v>0</v>
      </c>
    </row>
    <row r="416" spans="12:15" ht="16.5" customHeight="1" x14ac:dyDescent="0.2">
      <c r="L416" s="8">
        <f t="shared" si="37"/>
        <v>8.8000000000000096</v>
      </c>
      <c r="M416" s="15">
        <f t="shared" si="38"/>
        <v>8.7999999989696942</v>
      </c>
      <c r="N416" s="41">
        <f t="shared" si="39"/>
        <v>0</v>
      </c>
      <c r="O416" s="17">
        <f t="shared" si="40"/>
        <v>0</v>
      </c>
    </row>
    <row r="417" spans="12:15" ht="16.5" customHeight="1" x14ac:dyDescent="0.2">
      <c r="L417" s="8">
        <f t="shared" si="37"/>
        <v>8.8000000000000096</v>
      </c>
      <c r="M417" s="15">
        <f t="shared" si="38"/>
        <v>8.7999999990678202</v>
      </c>
      <c r="N417" s="41">
        <f t="shared" si="39"/>
        <v>0</v>
      </c>
      <c r="O417" s="17">
        <f t="shared" si="40"/>
        <v>0</v>
      </c>
    </row>
    <row r="418" spans="12:15" ht="16.5" customHeight="1" x14ac:dyDescent="0.2">
      <c r="L418" s="8">
        <f t="shared" si="37"/>
        <v>8.8000000000000096</v>
      </c>
      <c r="M418" s="15">
        <f t="shared" si="38"/>
        <v>8.7999999991566007</v>
      </c>
      <c r="N418" s="41">
        <f t="shared" si="39"/>
        <v>0</v>
      </c>
      <c r="O418" s="17">
        <f t="shared" si="40"/>
        <v>0</v>
      </c>
    </row>
    <row r="419" spans="12:15" ht="16.5" customHeight="1" x14ac:dyDescent="0.2">
      <c r="L419" s="8">
        <f t="shared" si="37"/>
        <v>8.8000000000000096</v>
      </c>
      <c r="M419" s="15">
        <f t="shared" si="38"/>
        <v>8.7999999992369258</v>
      </c>
      <c r="N419" s="41">
        <f t="shared" si="39"/>
        <v>0</v>
      </c>
      <c r="O419" s="17">
        <f t="shared" si="40"/>
        <v>0</v>
      </c>
    </row>
    <row r="420" spans="12:15" ht="16.5" customHeight="1" x14ac:dyDescent="0.2">
      <c r="L420" s="8">
        <f t="shared" si="37"/>
        <v>8.8000000000000096</v>
      </c>
      <c r="M420" s="15">
        <f t="shared" si="38"/>
        <v>8.7999999993096001</v>
      </c>
      <c r="N420" s="41">
        <f t="shared" si="39"/>
        <v>0</v>
      </c>
      <c r="O420" s="17">
        <f t="shared" si="40"/>
        <v>0</v>
      </c>
    </row>
    <row r="421" spans="12:15" ht="16.5" customHeight="1" x14ac:dyDescent="0.2">
      <c r="L421" s="8">
        <f t="shared" si="37"/>
        <v>8.8000000000000096</v>
      </c>
      <c r="M421" s="15">
        <f t="shared" si="38"/>
        <v>8.7999999993753537</v>
      </c>
      <c r="N421" s="41">
        <f t="shared" si="39"/>
        <v>0</v>
      </c>
      <c r="O421" s="17">
        <f t="shared" si="40"/>
        <v>0</v>
      </c>
    </row>
    <row r="422" spans="12:15" ht="16.5" customHeight="1" x14ac:dyDescent="0.2">
      <c r="L422" s="8">
        <f t="shared" si="37"/>
        <v>8.8000000000000096</v>
      </c>
      <c r="M422" s="15">
        <f t="shared" si="38"/>
        <v>8.7999999994348439</v>
      </c>
      <c r="N422" s="41">
        <f t="shared" si="39"/>
        <v>0</v>
      </c>
      <c r="O422" s="17">
        <f t="shared" si="40"/>
        <v>0</v>
      </c>
    </row>
    <row r="423" spans="12:15" ht="16.5" customHeight="1" x14ac:dyDescent="0.2">
      <c r="L423" s="8">
        <f t="shared" si="37"/>
        <v>8.8000000000000096</v>
      </c>
      <c r="M423" s="15">
        <f t="shared" si="38"/>
        <v>8.7999999994886693</v>
      </c>
      <c r="N423" s="41">
        <f t="shared" si="39"/>
        <v>0</v>
      </c>
      <c r="O423" s="17">
        <f t="shared" si="40"/>
        <v>0</v>
      </c>
    </row>
    <row r="424" spans="12:15" ht="16.5" customHeight="1" x14ac:dyDescent="0.2">
      <c r="L424" s="8">
        <f t="shared" si="37"/>
        <v>8.8000000000000096</v>
      </c>
      <c r="M424" s="15">
        <f t="shared" si="38"/>
        <v>8.7999999995373681</v>
      </c>
      <c r="N424" s="41">
        <f t="shared" si="39"/>
        <v>0</v>
      </c>
      <c r="O424" s="17">
        <f t="shared" si="40"/>
        <v>0</v>
      </c>
    </row>
    <row r="425" spans="12:15" ht="16.5" customHeight="1" x14ac:dyDescent="0.2">
      <c r="L425" s="8">
        <f t="shared" si="37"/>
        <v>8.8000000000000096</v>
      </c>
      <c r="M425" s="15">
        <f t="shared" si="38"/>
        <v>8.7999999995814289</v>
      </c>
      <c r="N425" s="41">
        <f t="shared" si="39"/>
        <v>0</v>
      </c>
      <c r="O425" s="17">
        <f t="shared" si="40"/>
        <v>0</v>
      </c>
    </row>
    <row r="426" spans="12:15" ht="16.5" customHeight="1" x14ac:dyDescent="0.2">
      <c r="L426" s="8">
        <f t="shared" si="37"/>
        <v>8.8000000000000096</v>
      </c>
      <c r="M426" s="15">
        <f t="shared" si="38"/>
        <v>8.7999999996212939</v>
      </c>
      <c r="N426" s="41">
        <f t="shared" si="39"/>
        <v>0</v>
      </c>
      <c r="O426" s="17">
        <f t="shared" si="40"/>
        <v>0</v>
      </c>
    </row>
    <row r="427" spans="12:15" ht="16.5" customHeight="1" x14ac:dyDescent="0.2">
      <c r="L427" s="8">
        <f t="shared" si="37"/>
        <v>8.8000000000000096</v>
      </c>
      <c r="M427" s="15">
        <f t="shared" si="38"/>
        <v>8.7999999996573628</v>
      </c>
      <c r="N427" s="41">
        <f t="shared" si="39"/>
        <v>0</v>
      </c>
      <c r="O427" s="17">
        <f t="shared" si="40"/>
        <v>0</v>
      </c>
    </row>
    <row r="428" spans="12:15" ht="16.5" customHeight="1" x14ac:dyDescent="0.2">
      <c r="L428" s="8">
        <f t="shared" si="37"/>
        <v>8.8000000000000096</v>
      </c>
      <c r="M428" s="15">
        <f t="shared" si="38"/>
        <v>8.7999999996899962</v>
      </c>
      <c r="N428" s="41">
        <f t="shared" si="39"/>
        <v>0</v>
      </c>
      <c r="O428" s="17">
        <f t="shared" si="40"/>
        <v>0</v>
      </c>
    </row>
    <row r="429" spans="12:15" ht="16.5" customHeight="1" x14ac:dyDescent="0.2">
      <c r="L429" s="8">
        <f t="shared" ref="L429:L492" si="41">L428+I429+J429</f>
        <v>8.8000000000000096</v>
      </c>
      <c r="M429" s="15">
        <f t="shared" ref="M429:M492" si="42">($Q$1*(L429-M428))+M428</f>
        <v>8.7999999997195211</v>
      </c>
      <c r="N429" s="41">
        <f t="shared" ref="N429:N492" si="43">INT(A429)</f>
        <v>0</v>
      </c>
      <c r="O429" s="17">
        <f t="shared" ref="O429:O492" si="44">HOUR(A429)</f>
        <v>0</v>
      </c>
    </row>
    <row r="430" spans="12:15" ht="16.5" customHeight="1" x14ac:dyDescent="0.2">
      <c r="L430" s="8">
        <f t="shared" si="41"/>
        <v>8.8000000000000096</v>
      </c>
      <c r="M430" s="15">
        <f t="shared" si="42"/>
        <v>8.7999999997462339</v>
      </c>
      <c r="N430" s="41">
        <f t="shared" si="43"/>
        <v>0</v>
      </c>
      <c r="O430" s="17">
        <f t="shared" si="44"/>
        <v>0</v>
      </c>
    </row>
    <row r="431" spans="12:15" ht="16.5" customHeight="1" x14ac:dyDescent="0.2">
      <c r="L431" s="8">
        <f t="shared" si="41"/>
        <v>8.8000000000000096</v>
      </c>
      <c r="M431" s="15">
        <f t="shared" si="42"/>
        <v>8.799999999770403</v>
      </c>
      <c r="N431" s="41">
        <f t="shared" si="43"/>
        <v>0</v>
      </c>
      <c r="O431" s="17">
        <f t="shared" si="44"/>
        <v>0</v>
      </c>
    </row>
    <row r="432" spans="12:15" ht="16.5" customHeight="1" x14ac:dyDescent="0.2">
      <c r="L432" s="8">
        <f t="shared" si="41"/>
        <v>8.8000000000000096</v>
      </c>
      <c r="M432" s="15">
        <f t="shared" si="42"/>
        <v>8.79999999979227</v>
      </c>
      <c r="N432" s="41">
        <f t="shared" si="43"/>
        <v>0</v>
      </c>
      <c r="O432" s="17">
        <f t="shared" si="44"/>
        <v>0</v>
      </c>
    </row>
    <row r="433" spans="12:15" ht="16.5" customHeight="1" x14ac:dyDescent="0.2">
      <c r="L433" s="8">
        <f t="shared" si="41"/>
        <v>8.8000000000000096</v>
      </c>
      <c r="M433" s="15">
        <f t="shared" si="42"/>
        <v>8.7999999998120551</v>
      </c>
      <c r="N433" s="41">
        <f t="shared" si="43"/>
        <v>0</v>
      </c>
      <c r="O433" s="17">
        <f t="shared" si="44"/>
        <v>0</v>
      </c>
    </row>
    <row r="434" spans="12:15" ht="16.5" customHeight="1" x14ac:dyDescent="0.2">
      <c r="L434" s="8">
        <f t="shared" si="41"/>
        <v>8.8000000000000096</v>
      </c>
      <c r="M434" s="15">
        <f t="shared" si="42"/>
        <v>8.7999999998299554</v>
      </c>
      <c r="N434" s="41">
        <f t="shared" si="43"/>
        <v>0</v>
      </c>
      <c r="O434" s="17">
        <f t="shared" si="44"/>
        <v>0</v>
      </c>
    </row>
    <row r="435" spans="12:15" ht="16.5" customHeight="1" x14ac:dyDescent="0.2">
      <c r="L435" s="8">
        <f t="shared" si="41"/>
        <v>8.8000000000000096</v>
      </c>
      <c r="M435" s="15">
        <f t="shared" si="42"/>
        <v>8.7999999998461504</v>
      </c>
      <c r="N435" s="41">
        <f t="shared" si="43"/>
        <v>0</v>
      </c>
      <c r="O435" s="17">
        <f t="shared" si="44"/>
        <v>0</v>
      </c>
    </row>
    <row r="436" spans="12:15" ht="16.5" customHeight="1" x14ac:dyDescent="0.2">
      <c r="L436" s="8">
        <f t="shared" si="41"/>
        <v>8.8000000000000096</v>
      </c>
      <c r="M436" s="15">
        <f t="shared" si="42"/>
        <v>8.7999999998608036</v>
      </c>
      <c r="N436" s="41">
        <f t="shared" si="43"/>
        <v>0</v>
      </c>
      <c r="O436" s="17">
        <f t="shared" si="44"/>
        <v>0</v>
      </c>
    </row>
    <row r="437" spans="12:15" ht="16.5" customHeight="1" x14ac:dyDescent="0.2">
      <c r="L437" s="8">
        <f t="shared" si="41"/>
        <v>8.8000000000000096</v>
      </c>
      <c r="M437" s="15">
        <f t="shared" si="42"/>
        <v>8.7999999998740606</v>
      </c>
      <c r="N437" s="41">
        <f t="shared" si="43"/>
        <v>0</v>
      </c>
      <c r="O437" s="17">
        <f t="shared" si="44"/>
        <v>0</v>
      </c>
    </row>
    <row r="438" spans="12:15" ht="16.5" customHeight="1" x14ac:dyDescent="0.2">
      <c r="L438" s="8">
        <f t="shared" si="41"/>
        <v>8.8000000000000096</v>
      </c>
      <c r="M438" s="15">
        <f t="shared" si="42"/>
        <v>8.7999999998860563</v>
      </c>
      <c r="N438" s="41">
        <f t="shared" si="43"/>
        <v>0</v>
      </c>
      <c r="O438" s="17">
        <f t="shared" si="44"/>
        <v>0</v>
      </c>
    </row>
    <row r="439" spans="12:15" ht="16.5" customHeight="1" x14ac:dyDescent="0.2">
      <c r="L439" s="8">
        <f t="shared" si="41"/>
        <v>8.8000000000000096</v>
      </c>
      <c r="M439" s="15">
        <f t="shared" si="42"/>
        <v>8.7999999998969098</v>
      </c>
      <c r="N439" s="41">
        <f t="shared" si="43"/>
        <v>0</v>
      </c>
      <c r="O439" s="17">
        <f t="shared" si="44"/>
        <v>0</v>
      </c>
    </row>
    <row r="440" spans="12:15" ht="16.5" customHeight="1" x14ac:dyDescent="0.2">
      <c r="L440" s="8">
        <f t="shared" si="41"/>
        <v>8.8000000000000096</v>
      </c>
      <c r="M440" s="15">
        <f t="shared" si="42"/>
        <v>8.7999999999067295</v>
      </c>
      <c r="N440" s="41">
        <f t="shared" si="43"/>
        <v>0</v>
      </c>
      <c r="O440" s="17">
        <f t="shared" si="44"/>
        <v>0</v>
      </c>
    </row>
    <row r="441" spans="12:15" ht="16.5" customHeight="1" x14ac:dyDescent="0.2">
      <c r="L441" s="8">
        <f t="shared" si="41"/>
        <v>8.8000000000000096</v>
      </c>
      <c r="M441" s="15">
        <f t="shared" si="42"/>
        <v>8.7999999999156131</v>
      </c>
      <c r="N441" s="41">
        <f t="shared" si="43"/>
        <v>0</v>
      </c>
      <c r="O441" s="17">
        <f t="shared" si="44"/>
        <v>0</v>
      </c>
    </row>
    <row r="442" spans="12:15" ht="16.5" customHeight="1" x14ac:dyDescent="0.2">
      <c r="L442" s="8">
        <f t="shared" si="41"/>
        <v>8.8000000000000096</v>
      </c>
      <c r="M442" s="15">
        <f t="shared" si="42"/>
        <v>8.7999999999236511</v>
      </c>
      <c r="N442" s="41">
        <f t="shared" si="43"/>
        <v>0</v>
      </c>
      <c r="O442" s="17">
        <f t="shared" si="44"/>
        <v>0</v>
      </c>
    </row>
    <row r="443" spans="12:15" ht="16.5" customHeight="1" x14ac:dyDescent="0.2">
      <c r="L443" s="8">
        <f t="shared" si="41"/>
        <v>8.8000000000000096</v>
      </c>
      <c r="M443" s="15">
        <f t="shared" si="42"/>
        <v>8.7999999999309235</v>
      </c>
      <c r="N443" s="41">
        <f t="shared" si="43"/>
        <v>0</v>
      </c>
      <c r="O443" s="17">
        <f t="shared" si="44"/>
        <v>0</v>
      </c>
    </row>
    <row r="444" spans="12:15" ht="16.5" customHeight="1" x14ac:dyDescent="0.2">
      <c r="L444" s="8">
        <f t="shared" si="41"/>
        <v>8.8000000000000096</v>
      </c>
      <c r="M444" s="15">
        <f t="shared" si="42"/>
        <v>8.7999999999375031</v>
      </c>
      <c r="N444" s="41">
        <f t="shared" si="43"/>
        <v>0</v>
      </c>
      <c r="O444" s="17">
        <f t="shared" si="44"/>
        <v>0</v>
      </c>
    </row>
    <row r="445" spans="12:15" ht="16.5" customHeight="1" x14ac:dyDescent="0.2">
      <c r="L445" s="8">
        <f t="shared" si="41"/>
        <v>8.8000000000000096</v>
      </c>
      <c r="M445" s="15">
        <f t="shared" si="42"/>
        <v>8.7999999999434557</v>
      </c>
      <c r="N445" s="41">
        <f t="shared" si="43"/>
        <v>0</v>
      </c>
      <c r="O445" s="17">
        <f t="shared" si="44"/>
        <v>0</v>
      </c>
    </row>
    <row r="446" spans="12:15" ht="16.5" customHeight="1" x14ac:dyDescent="0.2">
      <c r="L446" s="8">
        <f t="shared" si="41"/>
        <v>8.8000000000000096</v>
      </c>
      <c r="M446" s="15">
        <f t="shared" si="42"/>
        <v>8.7999999999488416</v>
      </c>
      <c r="N446" s="41">
        <f t="shared" si="43"/>
        <v>0</v>
      </c>
      <c r="O446" s="17">
        <f t="shared" si="44"/>
        <v>0</v>
      </c>
    </row>
    <row r="447" spans="12:15" ht="16.5" customHeight="1" x14ac:dyDescent="0.2">
      <c r="L447" s="8">
        <f t="shared" si="41"/>
        <v>8.8000000000000096</v>
      </c>
      <c r="M447" s="15">
        <f t="shared" si="42"/>
        <v>8.7999999999537142</v>
      </c>
      <c r="N447" s="41">
        <f t="shared" si="43"/>
        <v>0</v>
      </c>
      <c r="O447" s="17">
        <f t="shared" si="44"/>
        <v>0</v>
      </c>
    </row>
    <row r="448" spans="12:15" ht="16.5" customHeight="1" x14ac:dyDescent="0.2">
      <c r="L448" s="8">
        <f t="shared" si="41"/>
        <v>8.8000000000000096</v>
      </c>
      <c r="M448" s="15">
        <f t="shared" si="42"/>
        <v>8.7999999999581231</v>
      </c>
      <c r="N448" s="41">
        <f t="shared" si="43"/>
        <v>0</v>
      </c>
      <c r="O448" s="17">
        <f t="shared" si="44"/>
        <v>0</v>
      </c>
    </row>
    <row r="449" spans="12:15" ht="16.5" customHeight="1" x14ac:dyDescent="0.2">
      <c r="L449" s="8">
        <f t="shared" si="41"/>
        <v>8.8000000000000096</v>
      </c>
      <c r="M449" s="15">
        <f t="shared" si="42"/>
        <v>8.7999999999621128</v>
      </c>
      <c r="N449" s="41">
        <f t="shared" si="43"/>
        <v>0</v>
      </c>
      <c r="O449" s="17">
        <f t="shared" si="44"/>
        <v>0</v>
      </c>
    </row>
    <row r="450" spans="12:15" ht="16.5" customHeight="1" x14ac:dyDescent="0.2">
      <c r="L450" s="8">
        <f t="shared" si="41"/>
        <v>8.8000000000000096</v>
      </c>
      <c r="M450" s="15">
        <f t="shared" si="42"/>
        <v>8.7999999999657224</v>
      </c>
      <c r="N450" s="41">
        <f t="shared" si="43"/>
        <v>0</v>
      </c>
      <c r="O450" s="17">
        <f t="shared" si="44"/>
        <v>0</v>
      </c>
    </row>
    <row r="451" spans="12:15" ht="16.5" customHeight="1" x14ac:dyDescent="0.2">
      <c r="L451" s="8">
        <f t="shared" si="41"/>
        <v>8.8000000000000096</v>
      </c>
      <c r="M451" s="15">
        <f t="shared" si="42"/>
        <v>8.7999999999689873</v>
      </c>
      <c r="N451" s="41">
        <f t="shared" si="43"/>
        <v>0</v>
      </c>
      <c r="O451" s="17">
        <f t="shared" si="44"/>
        <v>0</v>
      </c>
    </row>
    <row r="452" spans="12:15" ht="16.5" customHeight="1" x14ac:dyDescent="0.2">
      <c r="L452" s="8">
        <f t="shared" si="41"/>
        <v>8.8000000000000096</v>
      </c>
      <c r="M452" s="15">
        <f t="shared" si="42"/>
        <v>8.7999999999719414</v>
      </c>
      <c r="N452" s="41">
        <f t="shared" si="43"/>
        <v>0</v>
      </c>
      <c r="O452" s="17">
        <f t="shared" si="44"/>
        <v>0</v>
      </c>
    </row>
    <row r="453" spans="12:15" ht="16.5" customHeight="1" x14ac:dyDescent="0.2">
      <c r="L453" s="8">
        <f t="shared" si="41"/>
        <v>8.8000000000000096</v>
      </c>
      <c r="M453" s="15">
        <f t="shared" si="42"/>
        <v>8.7999999999746148</v>
      </c>
      <c r="N453" s="41">
        <f t="shared" si="43"/>
        <v>0</v>
      </c>
      <c r="O453" s="17">
        <f t="shared" si="44"/>
        <v>0</v>
      </c>
    </row>
    <row r="454" spans="12:15" ht="16.5" customHeight="1" x14ac:dyDescent="0.2">
      <c r="L454" s="8">
        <f t="shared" si="41"/>
        <v>8.8000000000000096</v>
      </c>
      <c r="M454" s="15">
        <f t="shared" si="42"/>
        <v>8.7999999999770342</v>
      </c>
      <c r="N454" s="41">
        <f t="shared" si="43"/>
        <v>0</v>
      </c>
      <c r="O454" s="17">
        <f t="shared" si="44"/>
        <v>0</v>
      </c>
    </row>
    <row r="455" spans="12:15" ht="16.5" customHeight="1" x14ac:dyDescent="0.2">
      <c r="L455" s="8">
        <f t="shared" si="41"/>
        <v>8.8000000000000096</v>
      </c>
      <c r="M455" s="15">
        <f t="shared" si="42"/>
        <v>8.7999999999792227</v>
      </c>
      <c r="N455" s="41">
        <f t="shared" si="43"/>
        <v>0</v>
      </c>
      <c r="O455" s="17">
        <f t="shared" si="44"/>
        <v>0</v>
      </c>
    </row>
    <row r="456" spans="12:15" ht="16.5" customHeight="1" x14ac:dyDescent="0.2">
      <c r="L456" s="8">
        <f t="shared" si="41"/>
        <v>8.8000000000000096</v>
      </c>
      <c r="M456" s="15">
        <f t="shared" si="42"/>
        <v>8.7999999999812015</v>
      </c>
      <c r="N456" s="41">
        <f t="shared" si="43"/>
        <v>0</v>
      </c>
      <c r="O456" s="17">
        <f t="shared" si="44"/>
        <v>0</v>
      </c>
    </row>
    <row r="457" spans="12:15" ht="16.5" customHeight="1" x14ac:dyDescent="0.2">
      <c r="L457" s="8">
        <f t="shared" si="41"/>
        <v>8.8000000000000096</v>
      </c>
      <c r="M457" s="15">
        <f t="shared" si="42"/>
        <v>8.7999999999829921</v>
      </c>
      <c r="N457" s="41">
        <f t="shared" si="43"/>
        <v>0</v>
      </c>
      <c r="O457" s="17">
        <f t="shared" si="44"/>
        <v>0</v>
      </c>
    </row>
    <row r="458" spans="12:15" ht="16.5" customHeight="1" x14ac:dyDescent="0.2">
      <c r="L458" s="8">
        <f t="shared" si="41"/>
        <v>8.8000000000000096</v>
      </c>
      <c r="M458" s="15">
        <f t="shared" si="42"/>
        <v>8.7999999999846121</v>
      </c>
      <c r="N458" s="41">
        <f t="shared" si="43"/>
        <v>0</v>
      </c>
      <c r="O458" s="17">
        <f t="shared" si="44"/>
        <v>0</v>
      </c>
    </row>
    <row r="459" spans="12:15" ht="16.5" customHeight="1" x14ac:dyDescent="0.2">
      <c r="L459" s="8">
        <f t="shared" si="41"/>
        <v>8.8000000000000096</v>
      </c>
      <c r="M459" s="15">
        <f t="shared" si="42"/>
        <v>8.7999999999860794</v>
      </c>
      <c r="N459" s="41">
        <f t="shared" si="43"/>
        <v>0</v>
      </c>
      <c r="O459" s="17">
        <f t="shared" si="44"/>
        <v>0</v>
      </c>
    </row>
    <row r="460" spans="12:15" ht="16.5" customHeight="1" x14ac:dyDescent="0.2">
      <c r="L460" s="8">
        <f t="shared" si="41"/>
        <v>8.8000000000000096</v>
      </c>
      <c r="M460" s="15">
        <f t="shared" si="42"/>
        <v>8.7999999999874063</v>
      </c>
      <c r="N460" s="41">
        <f t="shared" si="43"/>
        <v>0</v>
      </c>
      <c r="O460" s="17">
        <f t="shared" si="44"/>
        <v>0</v>
      </c>
    </row>
    <row r="461" spans="12:15" ht="16.5" customHeight="1" x14ac:dyDescent="0.2">
      <c r="L461" s="8">
        <f t="shared" si="41"/>
        <v>8.8000000000000096</v>
      </c>
      <c r="M461" s="15">
        <f t="shared" si="42"/>
        <v>8.7999999999886072</v>
      </c>
      <c r="N461" s="41">
        <f t="shared" si="43"/>
        <v>0</v>
      </c>
      <c r="O461" s="17">
        <f t="shared" si="44"/>
        <v>0</v>
      </c>
    </row>
    <row r="462" spans="12:15" ht="16.5" customHeight="1" x14ac:dyDescent="0.2">
      <c r="L462" s="8">
        <f t="shared" si="41"/>
        <v>8.8000000000000096</v>
      </c>
      <c r="M462" s="15">
        <f t="shared" si="42"/>
        <v>8.7999999999896925</v>
      </c>
      <c r="N462" s="41">
        <f t="shared" si="43"/>
        <v>0</v>
      </c>
      <c r="O462" s="17">
        <f t="shared" si="44"/>
        <v>0</v>
      </c>
    </row>
    <row r="463" spans="12:15" ht="16.5" customHeight="1" x14ac:dyDescent="0.2">
      <c r="L463" s="8">
        <f t="shared" si="41"/>
        <v>8.8000000000000096</v>
      </c>
      <c r="M463" s="15">
        <f t="shared" si="42"/>
        <v>8.7999999999906748</v>
      </c>
      <c r="N463" s="41">
        <f t="shared" si="43"/>
        <v>0</v>
      </c>
      <c r="O463" s="17">
        <f t="shared" si="44"/>
        <v>0</v>
      </c>
    </row>
    <row r="464" spans="12:15" ht="16.5" customHeight="1" x14ac:dyDescent="0.2">
      <c r="L464" s="8">
        <f t="shared" si="41"/>
        <v>8.8000000000000096</v>
      </c>
      <c r="M464" s="15">
        <f t="shared" si="42"/>
        <v>8.799999999991563</v>
      </c>
      <c r="N464" s="41">
        <f t="shared" si="43"/>
        <v>0</v>
      </c>
      <c r="O464" s="17">
        <f t="shared" si="44"/>
        <v>0</v>
      </c>
    </row>
    <row r="465" spans="12:15" ht="16.5" customHeight="1" x14ac:dyDescent="0.2">
      <c r="L465" s="8">
        <f t="shared" si="41"/>
        <v>8.8000000000000096</v>
      </c>
      <c r="M465" s="15">
        <f t="shared" si="42"/>
        <v>8.7999999999923677</v>
      </c>
      <c r="N465" s="41">
        <f t="shared" si="43"/>
        <v>0</v>
      </c>
      <c r="O465" s="17">
        <f t="shared" si="44"/>
        <v>0</v>
      </c>
    </row>
    <row r="466" spans="12:15" ht="16.5" customHeight="1" x14ac:dyDescent="0.2">
      <c r="L466" s="8">
        <f t="shared" si="41"/>
        <v>8.8000000000000096</v>
      </c>
      <c r="M466" s="15">
        <f t="shared" si="42"/>
        <v>8.799999999993096</v>
      </c>
      <c r="N466" s="41">
        <f t="shared" si="43"/>
        <v>0</v>
      </c>
      <c r="O466" s="17">
        <f t="shared" si="44"/>
        <v>0</v>
      </c>
    </row>
    <row r="467" spans="12:15" ht="16.5" customHeight="1" x14ac:dyDescent="0.2">
      <c r="L467" s="8">
        <f t="shared" si="41"/>
        <v>8.8000000000000096</v>
      </c>
      <c r="M467" s="15">
        <f t="shared" si="42"/>
        <v>8.799999999993755</v>
      </c>
      <c r="N467" s="41">
        <f t="shared" si="43"/>
        <v>0</v>
      </c>
      <c r="O467" s="17">
        <f t="shared" si="44"/>
        <v>0</v>
      </c>
    </row>
    <row r="468" spans="12:15" ht="16.5" customHeight="1" x14ac:dyDescent="0.2">
      <c r="L468" s="8">
        <f t="shared" si="41"/>
        <v>8.8000000000000096</v>
      </c>
      <c r="M468" s="15">
        <f t="shared" si="42"/>
        <v>8.7999999999943501</v>
      </c>
      <c r="N468" s="41">
        <f t="shared" si="43"/>
        <v>0</v>
      </c>
      <c r="O468" s="17">
        <f t="shared" si="44"/>
        <v>0</v>
      </c>
    </row>
    <row r="469" spans="12:15" ht="16.5" customHeight="1" x14ac:dyDescent="0.2">
      <c r="L469" s="8">
        <f t="shared" si="41"/>
        <v>8.8000000000000096</v>
      </c>
      <c r="M469" s="15">
        <f t="shared" si="42"/>
        <v>8.7999999999948884</v>
      </c>
      <c r="N469" s="41">
        <f t="shared" si="43"/>
        <v>0</v>
      </c>
      <c r="O469" s="17">
        <f t="shared" si="44"/>
        <v>0</v>
      </c>
    </row>
    <row r="470" spans="12:15" ht="16.5" customHeight="1" x14ac:dyDescent="0.2">
      <c r="L470" s="8">
        <f t="shared" si="41"/>
        <v>8.8000000000000096</v>
      </c>
      <c r="M470" s="15">
        <f t="shared" si="42"/>
        <v>8.7999999999953769</v>
      </c>
      <c r="N470" s="41">
        <f t="shared" si="43"/>
        <v>0</v>
      </c>
      <c r="O470" s="17">
        <f t="shared" si="44"/>
        <v>0</v>
      </c>
    </row>
    <row r="471" spans="12:15" ht="16.5" customHeight="1" x14ac:dyDescent="0.2">
      <c r="L471" s="8">
        <f t="shared" si="41"/>
        <v>8.8000000000000096</v>
      </c>
      <c r="M471" s="15">
        <f t="shared" si="42"/>
        <v>8.7999999999958174</v>
      </c>
      <c r="N471" s="41">
        <f t="shared" si="43"/>
        <v>0</v>
      </c>
      <c r="O471" s="17">
        <f t="shared" si="44"/>
        <v>0</v>
      </c>
    </row>
    <row r="472" spans="12:15" ht="16.5" customHeight="1" x14ac:dyDescent="0.2">
      <c r="L472" s="8">
        <f t="shared" si="41"/>
        <v>8.8000000000000096</v>
      </c>
      <c r="M472" s="15">
        <f t="shared" si="42"/>
        <v>8.7999999999962171</v>
      </c>
      <c r="N472" s="41">
        <f t="shared" si="43"/>
        <v>0</v>
      </c>
      <c r="O472" s="17">
        <f t="shared" si="44"/>
        <v>0</v>
      </c>
    </row>
    <row r="473" spans="12:15" ht="16.5" customHeight="1" x14ac:dyDescent="0.2">
      <c r="L473" s="8">
        <f t="shared" si="41"/>
        <v>8.8000000000000096</v>
      </c>
      <c r="M473" s="15">
        <f t="shared" si="42"/>
        <v>8.7999999999965777</v>
      </c>
      <c r="N473" s="41">
        <f t="shared" si="43"/>
        <v>0</v>
      </c>
      <c r="O473" s="17">
        <f t="shared" si="44"/>
        <v>0</v>
      </c>
    </row>
    <row r="474" spans="12:15" ht="16.5" customHeight="1" x14ac:dyDescent="0.2">
      <c r="L474" s="8">
        <f t="shared" si="41"/>
        <v>8.8000000000000096</v>
      </c>
      <c r="M474" s="15">
        <f t="shared" si="42"/>
        <v>8.7999999999969045</v>
      </c>
      <c r="N474" s="41">
        <f t="shared" si="43"/>
        <v>0</v>
      </c>
      <c r="O474" s="17">
        <f t="shared" si="44"/>
        <v>0</v>
      </c>
    </row>
    <row r="475" spans="12:15" ht="16.5" customHeight="1" x14ac:dyDescent="0.2">
      <c r="L475" s="8">
        <f t="shared" si="41"/>
        <v>8.8000000000000096</v>
      </c>
      <c r="M475" s="15">
        <f t="shared" si="42"/>
        <v>8.7999999999971994</v>
      </c>
      <c r="N475" s="41">
        <f t="shared" si="43"/>
        <v>0</v>
      </c>
      <c r="O475" s="17">
        <f t="shared" si="44"/>
        <v>0</v>
      </c>
    </row>
    <row r="476" spans="12:15" ht="16.5" customHeight="1" x14ac:dyDescent="0.2">
      <c r="L476" s="8">
        <f t="shared" si="41"/>
        <v>8.8000000000000096</v>
      </c>
      <c r="M476" s="15">
        <f t="shared" si="42"/>
        <v>8.7999999999974676</v>
      </c>
      <c r="N476" s="41">
        <f t="shared" si="43"/>
        <v>0</v>
      </c>
      <c r="O476" s="17">
        <f t="shared" si="44"/>
        <v>0</v>
      </c>
    </row>
    <row r="477" spans="12:15" ht="16.5" customHeight="1" x14ac:dyDescent="0.2">
      <c r="L477" s="8">
        <f t="shared" si="41"/>
        <v>8.8000000000000096</v>
      </c>
      <c r="M477" s="15">
        <f t="shared" si="42"/>
        <v>8.7999999999977092</v>
      </c>
      <c r="N477" s="41">
        <f t="shared" si="43"/>
        <v>0</v>
      </c>
      <c r="O477" s="17">
        <f t="shared" si="44"/>
        <v>0</v>
      </c>
    </row>
    <row r="478" spans="12:15" ht="16.5" customHeight="1" x14ac:dyDescent="0.2">
      <c r="L478" s="8">
        <f t="shared" si="41"/>
        <v>8.8000000000000096</v>
      </c>
      <c r="M478" s="15">
        <f t="shared" si="42"/>
        <v>8.7999999999979277</v>
      </c>
      <c r="N478" s="41">
        <f t="shared" si="43"/>
        <v>0</v>
      </c>
      <c r="O478" s="17">
        <f t="shared" si="44"/>
        <v>0</v>
      </c>
    </row>
    <row r="479" spans="12:15" ht="16.5" customHeight="1" x14ac:dyDescent="0.2">
      <c r="L479" s="8">
        <f t="shared" si="41"/>
        <v>8.8000000000000096</v>
      </c>
      <c r="M479" s="15">
        <f t="shared" si="42"/>
        <v>8.7999999999981267</v>
      </c>
      <c r="N479" s="41">
        <f t="shared" si="43"/>
        <v>0</v>
      </c>
      <c r="O479" s="17">
        <f t="shared" si="44"/>
        <v>0</v>
      </c>
    </row>
    <row r="480" spans="12:15" ht="16.5" customHeight="1" x14ac:dyDescent="0.2">
      <c r="L480" s="8">
        <f t="shared" si="41"/>
        <v>8.8000000000000096</v>
      </c>
      <c r="M480" s="15">
        <f t="shared" si="42"/>
        <v>8.7999999999983061</v>
      </c>
      <c r="N480" s="41">
        <f t="shared" si="43"/>
        <v>0</v>
      </c>
      <c r="O480" s="17">
        <f t="shared" si="44"/>
        <v>0</v>
      </c>
    </row>
    <row r="481" spans="12:15" ht="16.5" customHeight="1" x14ac:dyDescent="0.2">
      <c r="L481" s="8">
        <f t="shared" si="41"/>
        <v>8.8000000000000096</v>
      </c>
      <c r="M481" s="15">
        <f t="shared" si="42"/>
        <v>8.7999999999984677</v>
      </c>
      <c r="N481" s="41">
        <f t="shared" si="43"/>
        <v>0</v>
      </c>
      <c r="O481" s="17">
        <f t="shared" si="44"/>
        <v>0</v>
      </c>
    </row>
    <row r="482" spans="12:15" ht="16.5" customHeight="1" x14ac:dyDescent="0.2">
      <c r="L482" s="8">
        <f t="shared" si="41"/>
        <v>8.8000000000000096</v>
      </c>
      <c r="M482" s="15">
        <f t="shared" si="42"/>
        <v>8.7999999999986152</v>
      </c>
      <c r="N482" s="41">
        <f t="shared" si="43"/>
        <v>0</v>
      </c>
      <c r="O482" s="17">
        <f t="shared" si="44"/>
        <v>0</v>
      </c>
    </row>
    <row r="483" spans="12:15" ht="16.5" customHeight="1" x14ac:dyDescent="0.2">
      <c r="L483" s="8">
        <f t="shared" si="41"/>
        <v>8.8000000000000096</v>
      </c>
      <c r="M483" s="15">
        <f t="shared" si="42"/>
        <v>8.7999999999987484</v>
      </c>
      <c r="N483" s="41">
        <f t="shared" si="43"/>
        <v>0</v>
      </c>
      <c r="O483" s="17">
        <f t="shared" si="44"/>
        <v>0</v>
      </c>
    </row>
    <row r="484" spans="12:15" ht="16.5" customHeight="1" x14ac:dyDescent="0.2">
      <c r="L484" s="8">
        <f t="shared" si="41"/>
        <v>8.8000000000000096</v>
      </c>
      <c r="M484" s="15">
        <f t="shared" si="42"/>
        <v>8.7999999999988692</v>
      </c>
      <c r="N484" s="41">
        <f t="shared" si="43"/>
        <v>0</v>
      </c>
      <c r="O484" s="17">
        <f t="shared" si="44"/>
        <v>0</v>
      </c>
    </row>
    <row r="485" spans="12:15" ht="16.5" customHeight="1" x14ac:dyDescent="0.2">
      <c r="L485" s="8">
        <f t="shared" si="41"/>
        <v>8.8000000000000096</v>
      </c>
      <c r="M485" s="15">
        <f t="shared" si="42"/>
        <v>8.7999999999989775</v>
      </c>
      <c r="N485" s="41">
        <f t="shared" si="43"/>
        <v>0</v>
      </c>
      <c r="O485" s="17">
        <f t="shared" si="44"/>
        <v>0</v>
      </c>
    </row>
    <row r="486" spans="12:15" ht="16.5" customHeight="1" x14ac:dyDescent="0.2">
      <c r="L486" s="8">
        <f t="shared" si="41"/>
        <v>8.8000000000000096</v>
      </c>
      <c r="M486" s="15">
        <f t="shared" si="42"/>
        <v>8.7999999999990752</v>
      </c>
      <c r="N486" s="41">
        <f t="shared" si="43"/>
        <v>0</v>
      </c>
      <c r="O486" s="17">
        <f t="shared" si="44"/>
        <v>0</v>
      </c>
    </row>
    <row r="487" spans="12:15" ht="16.5" customHeight="1" x14ac:dyDescent="0.2">
      <c r="L487" s="8">
        <f t="shared" si="41"/>
        <v>8.8000000000000096</v>
      </c>
      <c r="M487" s="15">
        <f t="shared" si="42"/>
        <v>8.799999999999164</v>
      </c>
      <c r="N487" s="41">
        <f t="shared" si="43"/>
        <v>0</v>
      </c>
      <c r="O487" s="17">
        <f t="shared" si="44"/>
        <v>0</v>
      </c>
    </row>
    <row r="488" spans="12:15" ht="16.5" customHeight="1" x14ac:dyDescent="0.2">
      <c r="L488" s="8">
        <f t="shared" si="41"/>
        <v>8.8000000000000096</v>
      </c>
      <c r="M488" s="15">
        <f t="shared" si="42"/>
        <v>8.799999999999244</v>
      </c>
      <c r="N488" s="41">
        <f t="shared" si="43"/>
        <v>0</v>
      </c>
      <c r="O488" s="17">
        <f t="shared" si="44"/>
        <v>0</v>
      </c>
    </row>
    <row r="489" spans="12:15" ht="16.5" customHeight="1" x14ac:dyDescent="0.2">
      <c r="L489" s="8">
        <f t="shared" si="41"/>
        <v>8.8000000000000096</v>
      </c>
      <c r="M489" s="15">
        <f t="shared" si="42"/>
        <v>8.7999999999993168</v>
      </c>
      <c r="N489" s="41">
        <f t="shared" si="43"/>
        <v>0</v>
      </c>
      <c r="O489" s="17">
        <f t="shared" si="44"/>
        <v>0</v>
      </c>
    </row>
    <row r="490" spans="12:15" ht="16.5" customHeight="1" x14ac:dyDescent="0.2">
      <c r="L490" s="8">
        <f t="shared" si="41"/>
        <v>8.8000000000000096</v>
      </c>
      <c r="M490" s="15">
        <f t="shared" si="42"/>
        <v>8.7999999999993825</v>
      </c>
      <c r="N490" s="41">
        <f t="shared" si="43"/>
        <v>0</v>
      </c>
      <c r="O490" s="17">
        <f t="shared" si="44"/>
        <v>0</v>
      </c>
    </row>
    <row r="491" spans="12:15" ht="16.5" customHeight="1" x14ac:dyDescent="0.2">
      <c r="L491" s="8">
        <f t="shared" si="41"/>
        <v>8.8000000000000096</v>
      </c>
      <c r="M491" s="15">
        <f t="shared" si="42"/>
        <v>8.7999999999994429</v>
      </c>
      <c r="N491" s="41">
        <f t="shared" si="43"/>
        <v>0</v>
      </c>
      <c r="O491" s="17">
        <f t="shared" si="44"/>
        <v>0</v>
      </c>
    </row>
    <row r="492" spans="12:15" ht="16.5" customHeight="1" x14ac:dyDescent="0.2">
      <c r="L492" s="8">
        <f t="shared" si="41"/>
        <v>8.8000000000000096</v>
      </c>
      <c r="M492" s="15">
        <f t="shared" si="42"/>
        <v>8.7999999999994962</v>
      </c>
      <c r="N492" s="41">
        <f t="shared" si="43"/>
        <v>0</v>
      </c>
      <c r="O492" s="17">
        <f t="shared" si="44"/>
        <v>0</v>
      </c>
    </row>
    <row r="493" spans="12:15" ht="16.5" customHeight="1" x14ac:dyDescent="0.2">
      <c r="L493" s="8">
        <f t="shared" ref="L493:L556" si="45">L492+I493+J493</f>
        <v>8.8000000000000096</v>
      </c>
      <c r="M493" s="15">
        <f t="shared" ref="M493:M556" si="46">($Q$1*(L493-M492))+M492</f>
        <v>8.799999999999546</v>
      </c>
      <c r="N493" s="41">
        <f t="shared" ref="N493:N556" si="47">INT(A493)</f>
        <v>0</v>
      </c>
      <c r="O493" s="17">
        <f t="shared" ref="O493:O556" si="48">HOUR(A493)</f>
        <v>0</v>
      </c>
    </row>
    <row r="494" spans="12:15" ht="16.5" customHeight="1" x14ac:dyDescent="0.2">
      <c r="L494" s="8">
        <f t="shared" si="45"/>
        <v>8.8000000000000096</v>
      </c>
      <c r="M494" s="15">
        <f t="shared" si="46"/>
        <v>8.7999999999995904</v>
      </c>
      <c r="N494" s="41">
        <f t="shared" si="47"/>
        <v>0</v>
      </c>
      <c r="O494" s="17">
        <f t="shared" si="48"/>
        <v>0</v>
      </c>
    </row>
    <row r="495" spans="12:15" ht="16.5" customHeight="1" x14ac:dyDescent="0.2">
      <c r="L495" s="8">
        <f t="shared" si="45"/>
        <v>8.8000000000000096</v>
      </c>
      <c r="M495" s="15">
        <f t="shared" si="46"/>
        <v>8.7999999999996295</v>
      </c>
      <c r="N495" s="41">
        <f t="shared" si="47"/>
        <v>0</v>
      </c>
      <c r="O495" s="17">
        <f t="shared" si="48"/>
        <v>0</v>
      </c>
    </row>
    <row r="496" spans="12:15" ht="16.5" customHeight="1" x14ac:dyDescent="0.2">
      <c r="L496" s="8">
        <f t="shared" si="45"/>
        <v>8.8000000000000096</v>
      </c>
      <c r="M496" s="15">
        <f t="shared" si="46"/>
        <v>8.799999999999665</v>
      </c>
      <c r="N496" s="41">
        <f t="shared" si="47"/>
        <v>0</v>
      </c>
      <c r="O496" s="17">
        <f t="shared" si="48"/>
        <v>0</v>
      </c>
    </row>
    <row r="497" spans="12:15" ht="16.5" customHeight="1" x14ac:dyDescent="0.2">
      <c r="L497" s="8">
        <f t="shared" si="45"/>
        <v>8.8000000000000096</v>
      </c>
      <c r="M497" s="15">
        <f t="shared" si="46"/>
        <v>8.799999999999697</v>
      </c>
      <c r="N497" s="41">
        <f t="shared" si="47"/>
        <v>0</v>
      </c>
      <c r="O497" s="17">
        <f t="shared" si="48"/>
        <v>0</v>
      </c>
    </row>
    <row r="498" spans="12:15" ht="16.5" customHeight="1" x14ac:dyDescent="0.2">
      <c r="L498" s="8">
        <f t="shared" si="45"/>
        <v>8.8000000000000096</v>
      </c>
      <c r="M498" s="15">
        <f t="shared" si="46"/>
        <v>8.7999999999997272</v>
      </c>
      <c r="N498" s="41">
        <f t="shared" si="47"/>
        <v>0</v>
      </c>
      <c r="O498" s="17">
        <f t="shared" si="48"/>
        <v>0</v>
      </c>
    </row>
    <row r="499" spans="12:15" ht="16.5" customHeight="1" x14ac:dyDescent="0.2">
      <c r="L499" s="8">
        <f t="shared" si="45"/>
        <v>8.8000000000000096</v>
      </c>
      <c r="M499" s="15">
        <f t="shared" si="46"/>
        <v>8.7999999999997538</v>
      </c>
      <c r="N499" s="41">
        <f t="shared" si="47"/>
        <v>0</v>
      </c>
      <c r="O499" s="17">
        <f t="shared" si="48"/>
        <v>0</v>
      </c>
    </row>
    <row r="500" spans="12:15" ht="16.5" customHeight="1" x14ac:dyDescent="0.2">
      <c r="L500" s="8">
        <f t="shared" si="45"/>
        <v>8.8000000000000096</v>
      </c>
      <c r="M500" s="15">
        <f t="shared" si="46"/>
        <v>8.7999999999997787</v>
      </c>
      <c r="N500" s="41">
        <f t="shared" si="47"/>
        <v>0</v>
      </c>
      <c r="O500" s="17">
        <f t="shared" si="48"/>
        <v>0</v>
      </c>
    </row>
    <row r="501" spans="12:15" ht="16.5" customHeight="1" x14ac:dyDescent="0.2">
      <c r="L501" s="8">
        <f t="shared" si="45"/>
        <v>8.8000000000000096</v>
      </c>
      <c r="M501" s="15">
        <f t="shared" si="46"/>
        <v>8.7999999999998</v>
      </c>
      <c r="N501" s="41">
        <f t="shared" si="47"/>
        <v>0</v>
      </c>
      <c r="O501" s="17">
        <f t="shared" si="48"/>
        <v>0</v>
      </c>
    </row>
    <row r="502" spans="12:15" ht="16.5" customHeight="1" x14ac:dyDescent="0.2">
      <c r="L502" s="8">
        <f t="shared" si="45"/>
        <v>8.8000000000000096</v>
      </c>
      <c r="M502" s="15">
        <f t="shared" si="46"/>
        <v>8.7999999999998195</v>
      </c>
      <c r="N502" s="41">
        <f t="shared" si="47"/>
        <v>0</v>
      </c>
      <c r="O502" s="17">
        <f t="shared" si="48"/>
        <v>0</v>
      </c>
    </row>
    <row r="503" spans="12:15" ht="16.5" customHeight="1" x14ac:dyDescent="0.2">
      <c r="L503" s="8">
        <f t="shared" si="45"/>
        <v>8.8000000000000096</v>
      </c>
      <c r="M503" s="15">
        <f t="shared" si="46"/>
        <v>8.7999999999998373</v>
      </c>
      <c r="N503" s="41">
        <f t="shared" si="47"/>
        <v>0</v>
      </c>
      <c r="O503" s="17">
        <f t="shared" si="48"/>
        <v>0</v>
      </c>
    </row>
    <row r="504" spans="12:15" ht="16.5" customHeight="1" x14ac:dyDescent="0.2">
      <c r="L504" s="8">
        <f t="shared" si="45"/>
        <v>8.8000000000000096</v>
      </c>
      <c r="M504" s="15">
        <f t="shared" si="46"/>
        <v>8.7999999999998533</v>
      </c>
      <c r="N504" s="41">
        <f t="shared" si="47"/>
        <v>0</v>
      </c>
      <c r="O504" s="17">
        <f t="shared" si="48"/>
        <v>0</v>
      </c>
    </row>
    <row r="505" spans="12:15" ht="16.5" customHeight="1" x14ac:dyDescent="0.2">
      <c r="L505" s="8">
        <f t="shared" si="45"/>
        <v>8.8000000000000096</v>
      </c>
      <c r="M505" s="15">
        <f t="shared" si="46"/>
        <v>8.7999999999998675</v>
      </c>
      <c r="N505" s="41">
        <f t="shared" si="47"/>
        <v>0</v>
      </c>
      <c r="O505" s="17">
        <f t="shared" si="48"/>
        <v>0</v>
      </c>
    </row>
    <row r="506" spans="12:15" ht="16.5" customHeight="1" x14ac:dyDescent="0.2">
      <c r="L506" s="8">
        <f t="shared" si="45"/>
        <v>8.8000000000000096</v>
      </c>
      <c r="M506" s="15">
        <f t="shared" si="46"/>
        <v>8.7999999999998817</v>
      </c>
      <c r="N506" s="41">
        <f t="shared" si="47"/>
        <v>0</v>
      </c>
      <c r="O506" s="17">
        <f t="shared" si="48"/>
        <v>0</v>
      </c>
    </row>
    <row r="507" spans="12:15" ht="16.5" customHeight="1" x14ac:dyDescent="0.2">
      <c r="L507" s="8">
        <f t="shared" si="45"/>
        <v>8.8000000000000096</v>
      </c>
      <c r="M507" s="15">
        <f t="shared" si="46"/>
        <v>8.7999999999998941</v>
      </c>
      <c r="N507" s="41">
        <f t="shared" si="47"/>
        <v>0</v>
      </c>
      <c r="O507" s="17">
        <f t="shared" si="48"/>
        <v>0</v>
      </c>
    </row>
    <row r="508" spans="12:15" ht="16.5" customHeight="1" x14ac:dyDescent="0.2">
      <c r="L508" s="8">
        <f t="shared" si="45"/>
        <v>8.8000000000000096</v>
      </c>
      <c r="M508" s="15">
        <f t="shared" si="46"/>
        <v>8.7999999999999048</v>
      </c>
      <c r="N508" s="41">
        <f t="shared" si="47"/>
        <v>0</v>
      </c>
      <c r="O508" s="17">
        <f t="shared" si="48"/>
        <v>0</v>
      </c>
    </row>
    <row r="509" spans="12:15" ht="16.5" customHeight="1" x14ac:dyDescent="0.2">
      <c r="L509" s="8">
        <f t="shared" si="45"/>
        <v>8.8000000000000096</v>
      </c>
      <c r="M509" s="15">
        <f t="shared" si="46"/>
        <v>8.7999999999999154</v>
      </c>
      <c r="N509" s="41">
        <f t="shared" si="47"/>
        <v>0</v>
      </c>
      <c r="O509" s="17">
        <f t="shared" si="48"/>
        <v>0</v>
      </c>
    </row>
    <row r="510" spans="12:15" ht="16.5" customHeight="1" x14ac:dyDescent="0.2">
      <c r="L510" s="8">
        <f t="shared" si="45"/>
        <v>8.8000000000000096</v>
      </c>
      <c r="M510" s="15">
        <f t="shared" si="46"/>
        <v>8.7999999999999243</v>
      </c>
      <c r="N510" s="41">
        <f t="shared" si="47"/>
        <v>0</v>
      </c>
      <c r="O510" s="17">
        <f t="shared" si="48"/>
        <v>0</v>
      </c>
    </row>
    <row r="511" spans="12:15" ht="16.5" customHeight="1" x14ac:dyDescent="0.2">
      <c r="L511" s="8">
        <f t="shared" si="45"/>
        <v>8.8000000000000096</v>
      </c>
      <c r="M511" s="15">
        <f t="shared" si="46"/>
        <v>8.7999999999999332</v>
      </c>
      <c r="N511" s="41">
        <f t="shared" si="47"/>
        <v>0</v>
      </c>
      <c r="O511" s="17">
        <f t="shared" si="48"/>
        <v>0</v>
      </c>
    </row>
    <row r="512" spans="12:15" ht="16.5" customHeight="1" x14ac:dyDescent="0.2">
      <c r="L512" s="8">
        <f t="shared" si="45"/>
        <v>8.8000000000000096</v>
      </c>
      <c r="M512" s="15">
        <f t="shared" si="46"/>
        <v>8.7999999999999403</v>
      </c>
      <c r="N512" s="41">
        <f t="shared" si="47"/>
        <v>0</v>
      </c>
      <c r="O512" s="17">
        <f t="shared" si="48"/>
        <v>0</v>
      </c>
    </row>
    <row r="513" spans="12:15" ht="16.5" customHeight="1" x14ac:dyDescent="0.2">
      <c r="L513" s="8">
        <f t="shared" si="45"/>
        <v>8.8000000000000096</v>
      </c>
      <c r="M513" s="15">
        <f t="shared" si="46"/>
        <v>8.7999999999999474</v>
      </c>
      <c r="N513" s="41">
        <f t="shared" si="47"/>
        <v>0</v>
      </c>
      <c r="O513" s="17">
        <f t="shared" si="48"/>
        <v>0</v>
      </c>
    </row>
    <row r="514" spans="12:15" ht="16.5" customHeight="1" x14ac:dyDescent="0.2">
      <c r="L514" s="8">
        <f t="shared" si="45"/>
        <v>8.8000000000000096</v>
      </c>
      <c r="M514" s="15">
        <f t="shared" si="46"/>
        <v>8.7999999999999527</v>
      </c>
      <c r="N514" s="41">
        <f t="shared" si="47"/>
        <v>0</v>
      </c>
      <c r="O514" s="17">
        <f t="shared" si="48"/>
        <v>0</v>
      </c>
    </row>
    <row r="515" spans="12:15" ht="16.5" customHeight="1" x14ac:dyDescent="0.2">
      <c r="L515" s="8">
        <f t="shared" si="45"/>
        <v>8.8000000000000096</v>
      </c>
      <c r="M515" s="15">
        <f t="shared" si="46"/>
        <v>8.7999999999999581</v>
      </c>
      <c r="N515" s="41">
        <f t="shared" si="47"/>
        <v>0</v>
      </c>
      <c r="O515" s="17">
        <f t="shared" si="48"/>
        <v>0</v>
      </c>
    </row>
    <row r="516" spans="12:15" ht="16.5" customHeight="1" x14ac:dyDescent="0.2">
      <c r="L516" s="8">
        <f t="shared" si="45"/>
        <v>8.8000000000000096</v>
      </c>
      <c r="M516" s="15">
        <f t="shared" si="46"/>
        <v>8.7999999999999634</v>
      </c>
      <c r="N516" s="41">
        <f t="shared" si="47"/>
        <v>0</v>
      </c>
      <c r="O516" s="17">
        <f t="shared" si="48"/>
        <v>0</v>
      </c>
    </row>
    <row r="517" spans="12:15" ht="16.5" customHeight="1" x14ac:dyDescent="0.2">
      <c r="L517" s="8">
        <f t="shared" si="45"/>
        <v>8.8000000000000096</v>
      </c>
      <c r="M517" s="15">
        <f t="shared" si="46"/>
        <v>8.799999999999967</v>
      </c>
      <c r="N517" s="41">
        <f t="shared" si="47"/>
        <v>0</v>
      </c>
      <c r="O517" s="17">
        <f t="shared" si="48"/>
        <v>0</v>
      </c>
    </row>
    <row r="518" spans="12:15" ht="16.5" customHeight="1" x14ac:dyDescent="0.2">
      <c r="L518" s="8">
        <f t="shared" si="45"/>
        <v>8.8000000000000096</v>
      </c>
      <c r="M518" s="15">
        <f t="shared" si="46"/>
        <v>8.7999999999999705</v>
      </c>
      <c r="N518" s="41">
        <f t="shared" si="47"/>
        <v>0</v>
      </c>
      <c r="O518" s="17">
        <f t="shared" si="48"/>
        <v>0</v>
      </c>
    </row>
    <row r="519" spans="12:15" ht="16.5" customHeight="1" x14ac:dyDescent="0.2">
      <c r="L519" s="8">
        <f t="shared" si="45"/>
        <v>8.8000000000000096</v>
      </c>
      <c r="M519" s="15">
        <f t="shared" si="46"/>
        <v>8.7999999999999741</v>
      </c>
      <c r="N519" s="41">
        <f t="shared" si="47"/>
        <v>0</v>
      </c>
      <c r="O519" s="17">
        <f t="shared" si="48"/>
        <v>0</v>
      </c>
    </row>
    <row r="520" spans="12:15" ht="16.5" customHeight="1" x14ac:dyDescent="0.2">
      <c r="L520" s="8">
        <f t="shared" si="45"/>
        <v>8.8000000000000096</v>
      </c>
      <c r="M520" s="15">
        <f t="shared" si="46"/>
        <v>8.7999999999999776</v>
      </c>
      <c r="N520" s="41">
        <f t="shared" si="47"/>
        <v>0</v>
      </c>
      <c r="O520" s="17">
        <f t="shared" si="48"/>
        <v>0</v>
      </c>
    </row>
    <row r="521" spans="12:15" ht="16.5" customHeight="1" x14ac:dyDescent="0.2">
      <c r="L521" s="8">
        <f t="shared" si="45"/>
        <v>8.8000000000000096</v>
      </c>
      <c r="M521" s="15">
        <f t="shared" si="46"/>
        <v>8.7999999999999812</v>
      </c>
      <c r="N521" s="41">
        <f t="shared" si="47"/>
        <v>0</v>
      </c>
      <c r="O521" s="17">
        <f t="shared" si="48"/>
        <v>0</v>
      </c>
    </row>
    <row r="522" spans="12:15" ht="16.5" customHeight="1" x14ac:dyDescent="0.2">
      <c r="L522" s="8">
        <f t="shared" si="45"/>
        <v>8.8000000000000096</v>
      </c>
      <c r="M522" s="15">
        <f t="shared" si="46"/>
        <v>8.7999999999999847</v>
      </c>
      <c r="N522" s="41">
        <f t="shared" si="47"/>
        <v>0</v>
      </c>
      <c r="O522" s="17">
        <f t="shared" si="48"/>
        <v>0</v>
      </c>
    </row>
    <row r="523" spans="12:15" ht="16.5" customHeight="1" x14ac:dyDescent="0.2">
      <c r="L523" s="8">
        <f t="shared" si="45"/>
        <v>8.8000000000000096</v>
      </c>
      <c r="M523" s="15">
        <f t="shared" si="46"/>
        <v>8.7999999999999865</v>
      </c>
      <c r="N523" s="41">
        <f t="shared" si="47"/>
        <v>0</v>
      </c>
      <c r="O523" s="17">
        <f t="shared" si="48"/>
        <v>0</v>
      </c>
    </row>
    <row r="524" spans="12:15" ht="16.5" customHeight="1" x14ac:dyDescent="0.2">
      <c r="L524" s="8">
        <f t="shared" si="45"/>
        <v>8.8000000000000096</v>
      </c>
      <c r="M524" s="15">
        <f t="shared" si="46"/>
        <v>8.7999999999999883</v>
      </c>
      <c r="N524" s="41">
        <f t="shared" si="47"/>
        <v>0</v>
      </c>
      <c r="O524" s="17">
        <f t="shared" si="48"/>
        <v>0</v>
      </c>
    </row>
    <row r="525" spans="12:15" ht="16.5" customHeight="1" x14ac:dyDescent="0.2">
      <c r="L525" s="8">
        <f t="shared" si="45"/>
        <v>8.8000000000000096</v>
      </c>
      <c r="M525" s="15">
        <f t="shared" si="46"/>
        <v>8.7999999999999901</v>
      </c>
      <c r="N525" s="41">
        <f t="shared" si="47"/>
        <v>0</v>
      </c>
      <c r="O525" s="17">
        <f t="shared" si="48"/>
        <v>0</v>
      </c>
    </row>
    <row r="526" spans="12:15" ht="16.5" customHeight="1" x14ac:dyDescent="0.2">
      <c r="L526" s="8">
        <f t="shared" si="45"/>
        <v>8.8000000000000096</v>
      </c>
      <c r="M526" s="15">
        <f t="shared" si="46"/>
        <v>8.7999999999999918</v>
      </c>
      <c r="N526" s="41">
        <f t="shared" si="47"/>
        <v>0</v>
      </c>
      <c r="O526" s="17">
        <f t="shared" si="48"/>
        <v>0</v>
      </c>
    </row>
    <row r="527" spans="12:15" ht="16.5" customHeight="1" x14ac:dyDescent="0.2">
      <c r="L527" s="8">
        <f t="shared" si="45"/>
        <v>8.8000000000000096</v>
      </c>
      <c r="M527" s="15">
        <f t="shared" si="46"/>
        <v>8.7999999999999936</v>
      </c>
      <c r="N527" s="41">
        <f t="shared" si="47"/>
        <v>0</v>
      </c>
      <c r="O527" s="17">
        <f t="shared" si="48"/>
        <v>0</v>
      </c>
    </row>
    <row r="528" spans="12:15" ht="16.5" customHeight="1" x14ac:dyDescent="0.2">
      <c r="L528" s="8">
        <f t="shared" si="45"/>
        <v>8.8000000000000096</v>
      </c>
      <c r="M528" s="15">
        <f t="shared" si="46"/>
        <v>8.7999999999999954</v>
      </c>
      <c r="N528" s="41">
        <f t="shared" si="47"/>
        <v>0</v>
      </c>
      <c r="O528" s="17">
        <f t="shared" si="48"/>
        <v>0</v>
      </c>
    </row>
    <row r="529" spans="12:15" ht="16.5" customHeight="1" x14ac:dyDescent="0.2">
      <c r="L529" s="8">
        <f t="shared" si="45"/>
        <v>8.8000000000000096</v>
      </c>
      <c r="M529" s="15">
        <f t="shared" si="46"/>
        <v>8.7999999999999972</v>
      </c>
      <c r="N529" s="41">
        <f t="shared" si="47"/>
        <v>0</v>
      </c>
      <c r="O529" s="17">
        <f t="shared" si="48"/>
        <v>0</v>
      </c>
    </row>
    <row r="530" spans="12:15" ht="16.5" customHeight="1" x14ac:dyDescent="0.2">
      <c r="L530" s="8">
        <f t="shared" si="45"/>
        <v>8.8000000000000096</v>
      </c>
      <c r="M530" s="15">
        <f t="shared" si="46"/>
        <v>8.7999999999999989</v>
      </c>
      <c r="N530" s="41">
        <f t="shared" si="47"/>
        <v>0</v>
      </c>
      <c r="O530" s="17">
        <f t="shared" si="48"/>
        <v>0</v>
      </c>
    </row>
    <row r="531" spans="12:15" ht="16.5" customHeight="1" x14ac:dyDescent="0.2">
      <c r="L531" s="8">
        <f t="shared" si="45"/>
        <v>8.8000000000000096</v>
      </c>
      <c r="M531" s="15">
        <f t="shared" si="46"/>
        <v>8.8000000000000007</v>
      </c>
      <c r="N531" s="41">
        <f t="shared" si="47"/>
        <v>0</v>
      </c>
      <c r="O531" s="17">
        <f t="shared" si="48"/>
        <v>0</v>
      </c>
    </row>
    <row r="532" spans="12:15" ht="16.5" customHeight="1" x14ac:dyDescent="0.2">
      <c r="L532" s="8">
        <f t="shared" si="45"/>
        <v>8.8000000000000096</v>
      </c>
      <c r="M532" s="15">
        <f t="shared" si="46"/>
        <v>8.8000000000000007</v>
      </c>
      <c r="N532" s="41">
        <f t="shared" si="47"/>
        <v>0</v>
      </c>
      <c r="O532" s="17">
        <f t="shared" si="48"/>
        <v>0</v>
      </c>
    </row>
    <row r="533" spans="12:15" ht="16.5" customHeight="1" x14ac:dyDescent="0.2">
      <c r="L533" s="8">
        <f t="shared" si="45"/>
        <v>8.8000000000000096</v>
      </c>
      <c r="M533" s="15">
        <f t="shared" si="46"/>
        <v>8.8000000000000007</v>
      </c>
      <c r="N533" s="41">
        <f t="shared" si="47"/>
        <v>0</v>
      </c>
      <c r="O533" s="17">
        <f t="shared" si="48"/>
        <v>0</v>
      </c>
    </row>
    <row r="534" spans="12:15" ht="16.5" customHeight="1" x14ac:dyDescent="0.2">
      <c r="L534" s="8">
        <f t="shared" si="45"/>
        <v>8.8000000000000096</v>
      </c>
      <c r="M534" s="15">
        <f t="shared" si="46"/>
        <v>8.8000000000000007</v>
      </c>
      <c r="N534" s="41">
        <f t="shared" si="47"/>
        <v>0</v>
      </c>
      <c r="O534" s="17">
        <f t="shared" si="48"/>
        <v>0</v>
      </c>
    </row>
    <row r="535" spans="12:15" ht="16.5" customHeight="1" x14ac:dyDescent="0.2">
      <c r="L535" s="8">
        <f t="shared" si="45"/>
        <v>8.8000000000000096</v>
      </c>
      <c r="M535" s="15">
        <f t="shared" si="46"/>
        <v>8.8000000000000007</v>
      </c>
      <c r="N535" s="41">
        <f t="shared" si="47"/>
        <v>0</v>
      </c>
      <c r="O535" s="17">
        <f t="shared" si="48"/>
        <v>0</v>
      </c>
    </row>
    <row r="536" spans="12:15" ht="16.5" customHeight="1" x14ac:dyDescent="0.2">
      <c r="L536" s="8">
        <f t="shared" si="45"/>
        <v>8.8000000000000096</v>
      </c>
      <c r="M536" s="15">
        <f t="shared" si="46"/>
        <v>8.8000000000000007</v>
      </c>
      <c r="N536" s="41">
        <f t="shared" si="47"/>
        <v>0</v>
      </c>
      <c r="O536" s="17">
        <f t="shared" si="48"/>
        <v>0</v>
      </c>
    </row>
    <row r="537" spans="12:15" ht="16.5" customHeight="1" x14ac:dyDescent="0.2">
      <c r="L537" s="8">
        <f t="shared" si="45"/>
        <v>8.8000000000000096</v>
      </c>
      <c r="M537" s="15">
        <f t="shared" si="46"/>
        <v>8.8000000000000007</v>
      </c>
      <c r="N537" s="41">
        <f t="shared" si="47"/>
        <v>0</v>
      </c>
      <c r="O537" s="17">
        <f t="shared" si="48"/>
        <v>0</v>
      </c>
    </row>
    <row r="538" spans="12:15" ht="16.5" customHeight="1" x14ac:dyDescent="0.2">
      <c r="L538" s="8">
        <f t="shared" si="45"/>
        <v>8.8000000000000096</v>
      </c>
      <c r="M538" s="15">
        <f t="shared" si="46"/>
        <v>8.8000000000000007</v>
      </c>
      <c r="N538" s="41">
        <f t="shared" si="47"/>
        <v>0</v>
      </c>
      <c r="O538" s="17">
        <f t="shared" si="48"/>
        <v>0</v>
      </c>
    </row>
    <row r="539" spans="12:15" ht="16.5" customHeight="1" x14ac:dyDescent="0.2">
      <c r="L539" s="8">
        <f t="shared" si="45"/>
        <v>8.8000000000000096</v>
      </c>
      <c r="M539" s="15">
        <f t="shared" si="46"/>
        <v>8.8000000000000007</v>
      </c>
      <c r="N539" s="41">
        <f t="shared" si="47"/>
        <v>0</v>
      </c>
      <c r="O539" s="17">
        <f t="shared" si="48"/>
        <v>0</v>
      </c>
    </row>
    <row r="540" spans="12:15" ht="16.5" customHeight="1" x14ac:dyDescent="0.2">
      <c r="L540" s="8">
        <f t="shared" si="45"/>
        <v>8.8000000000000096</v>
      </c>
      <c r="M540" s="15">
        <f t="shared" si="46"/>
        <v>8.8000000000000007</v>
      </c>
      <c r="N540" s="41">
        <f t="shared" si="47"/>
        <v>0</v>
      </c>
      <c r="O540" s="17">
        <f t="shared" si="48"/>
        <v>0</v>
      </c>
    </row>
    <row r="541" spans="12:15" ht="16.5" customHeight="1" x14ac:dyDescent="0.2">
      <c r="L541" s="8">
        <f t="shared" si="45"/>
        <v>8.8000000000000096</v>
      </c>
      <c r="M541" s="15">
        <f t="shared" si="46"/>
        <v>8.8000000000000007</v>
      </c>
      <c r="N541" s="41">
        <f t="shared" si="47"/>
        <v>0</v>
      </c>
      <c r="O541" s="17">
        <f t="shared" si="48"/>
        <v>0</v>
      </c>
    </row>
    <row r="542" spans="12:15" ht="16.5" customHeight="1" x14ac:dyDescent="0.2">
      <c r="L542" s="8">
        <f t="shared" si="45"/>
        <v>8.8000000000000096</v>
      </c>
      <c r="M542" s="15">
        <f t="shared" si="46"/>
        <v>8.8000000000000007</v>
      </c>
      <c r="N542" s="41">
        <f t="shared" si="47"/>
        <v>0</v>
      </c>
      <c r="O542" s="17">
        <f t="shared" si="48"/>
        <v>0</v>
      </c>
    </row>
    <row r="543" spans="12:15" ht="16.5" customHeight="1" x14ac:dyDescent="0.2">
      <c r="L543" s="8">
        <f t="shared" si="45"/>
        <v>8.8000000000000096</v>
      </c>
      <c r="M543" s="15">
        <f t="shared" si="46"/>
        <v>8.8000000000000007</v>
      </c>
      <c r="N543" s="41">
        <f t="shared" si="47"/>
        <v>0</v>
      </c>
      <c r="O543" s="17">
        <f t="shared" si="48"/>
        <v>0</v>
      </c>
    </row>
    <row r="544" spans="12:15" ht="16.5" customHeight="1" x14ac:dyDescent="0.2">
      <c r="L544" s="8">
        <f t="shared" si="45"/>
        <v>8.8000000000000096</v>
      </c>
      <c r="M544" s="15">
        <f t="shared" si="46"/>
        <v>8.8000000000000007</v>
      </c>
      <c r="N544" s="41">
        <f t="shared" si="47"/>
        <v>0</v>
      </c>
      <c r="O544" s="17">
        <f t="shared" si="48"/>
        <v>0</v>
      </c>
    </row>
    <row r="545" spans="12:15" ht="16.5" customHeight="1" x14ac:dyDescent="0.2">
      <c r="L545" s="8">
        <f t="shared" si="45"/>
        <v>8.8000000000000096</v>
      </c>
      <c r="M545" s="15">
        <f t="shared" si="46"/>
        <v>8.8000000000000007</v>
      </c>
      <c r="N545" s="41">
        <f t="shared" si="47"/>
        <v>0</v>
      </c>
      <c r="O545" s="17">
        <f t="shared" si="48"/>
        <v>0</v>
      </c>
    </row>
    <row r="546" spans="12:15" ht="16.5" customHeight="1" x14ac:dyDescent="0.2">
      <c r="L546" s="8">
        <f t="shared" si="45"/>
        <v>8.8000000000000096</v>
      </c>
      <c r="M546" s="15">
        <f t="shared" si="46"/>
        <v>8.8000000000000007</v>
      </c>
      <c r="N546" s="41">
        <f t="shared" si="47"/>
        <v>0</v>
      </c>
      <c r="O546" s="17">
        <f t="shared" si="48"/>
        <v>0</v>
      </c>
    </row>
    <row r="547" spans="12:15" ht="16.5" customHeight="1" x14ac:dyDescent="0.2">
      <c r="L547" s="8">
        <f t="shared" si="45"/>
        <v>8.8000000000000096</v>
      </c>
      <c r="M547" s="15">
        <f t="shared" si="46"/>
        <v>8.8000000000000007</v>
      </c>
      <c r="N547" s="41">
        <f t="shared" si="47"/>
        <v>0</v>
      </c>
      <c r="O547" s="17">
        <f t="shared" si="48"/>
        <v>0</v>
      </c>
    </row>
    <row r="548" spans="12:15" ht="16.5" customHeight="1" x14ac:dyDescent="0.2">
      <c r="L548" s="8">
        <f t="shared" si="45"/>
        <v>8.8000000000000096</v>
      </c>
      <c r="M548" s="15">
        <f t="shared" si="46"/>
        <v>8.8000000000000007</v>
      </c>
      <c r="N548" s="41">
        <f t="shared" si="47"/>
        <v>0</v>
      </c>
      <c r="O548" s="17">
        <f t="shared" si="48"/>
        <v>0</v>
      </c>
    </row>
    <row r="549" spans="12:15" ht="16.5" customHeight="1" x14ac:dyDescent="0.2">
      <c r="L549" s="8">
        <f t="shared" si="45"/>
        <v>8.8000000000000096</v>
      </c>
      <c r="M549" s="15">
        <f t="shared" si="46"/>
        <v>8.8000000000000007</v>
      </c>
      <c r="N549" s="41">
        <f t="shared" si="47"/>
        <v>0</v>
      </c>
      <c r="O549" s="17">
        <f t="shared" si="48"/>
        <v>0</v>
      </c>
    </row>
    <row r="550" spans="12:15" ht="16.5" customHeight="1" x14ac:dyDescent="0.2">
      <c r="L550" s="8">
        <f t="shared" si="45"/>
        <v>8.8000000000000096</v>
      </c>
      <c r="M550" s="15">
        <f t="shared" si="46"/>
        <v>8.8000000000000007</v>
      </c>
      <c r="N550" s="41">
        <f t="shared" si="47"/>
        <v>0</v>
      </c>
      <c r="O550" s="17">
        <f t="shared" si="48"/>
        <v>0</v>
      </c>
    </row>
    <row r="551" spans="12:15" ht="16.5" customHeight="1" x14ac:dyDescent="0.2">
      <c r="L551" s="8">
        <f t="shared" si="45"/>
        <v>8.8000000000000096</v>
      </c>
      <c r="M551" s="15">
        <f t="shared" si="46"/>
        <v>8.8000000000000007</v>
      </c>
      <c r="N551" s="41">
        <f t="shared" si="47"/>
        <v>0</v>
      </c>
      <c r="O551" s="17">
        <f t="shared" si="48"/>
        <v>0</v>
      </c>
    </row>
    <row r="552" spans="12:15" ht="16.5" customHeight="1" x14ac:dyDescent="0.2">
      <c r="L552" s="8">
        <f t="shared" si="45"/>
        <v>8.8000000000000096</v>
      </c>
      <c r="M552" s="15">
        <f t="shared" si="46"/>
        <v>8.8000000000000007</v>
      </c>
      <c r="N552" s="41">
        <f t="shared" si="47"/>
        <v>0</v>
      </c>
      <c r="O552" s="17">
        <f t="shared" si="48"/>
        <v>0</v>
      </c>
    </row>
    <row r="553" spans="12:15" ht="16.5" customHeight="1" x14ac:dyDescent="0.2">
      <c r="L553" s="8">
        <f t="shared" si="45"/>
        <v>8.8000000000000096</v>
      </c>
      <c r="M553" s="15">
        <f t="shared" si="46"/>
        <v>8.8000000000000007</v>
      </c>
      <c r="N553" s="41">
        <f t="shared" si="47"/>
        <v>0</v>
      </c>
      <c r="O553" s="17">
        <f t="shared" si="48"/>
        <v>0</v>
      </c>
    </row>
    <row r="554" spans="12:15" ht="16.5" customHeight="1" x14ac:dyDescent="0.2">
      <c r="L554" s="8">
        <f t="shared" si="45"/>
        <v>8.8000000000000096</v>
      </c>
      <c r="M554" s="15">
        <f t="shared" si="46"/>
        <v>8.8000000000000007</v>
      </c>
      <c r="N554" s="41">
        <f t="shared" si="47"/>
        <v>0</v>
      </c>
      <c r="O554" s="17">
        <f t="shared" si="48"/>
        <v>0</v>
      </c>
    </row>
    <row r="555" spans="12:15" ht="16.5" customHeight="1" x14ac:dyDescent="0.2">
      <c r="L555" s="8">
        <f t="shared" si="45"/>
        <v>8.8000000000000096</v>
      </c>
      <c r="M555" s="15">
        <f t="shared" si="46"/>
        <v>8.8000000000000007</v>
      </c>
      <c r="N555" s="41">
        <f t="shared" si="47"/>
        <v>0</v>
      </c>
      <c r="O555" s="17">
        <f t="shared" si="48"/>
        <v>0</v>
      </c>
    </row>
    <row r="556" spans="12:15" ht="16.5" customHeight="1" x14ac:dyDescent="0.2">
      <c r="L556" s="8">
        <f t="shared" si="45"/>
        <v>8.8000000000000096</v>
      </c>
      <c r="M556" s="15">
        <f t="shared" si="46"/>
        <v>8.8000000000000007</v>
      </c>
      <c r="N556" s="41">
        <f t="shared" si="47"/>
        <v>0</v>
      </c>
      <c r="O556" s="17">
        <f t="shared" si="48"/>
        <v>0</v>
      </c>
    </row>
    <row r="557" spans="12:15" ht="16.5" customHeight="1" x14ac:dyDescent="0.2">
      <c r="L557" s="8">
        <f t="shared" ref="L557:L620" si="49">L556+I557+J557</f>
        <v>8.8000000000000096</v>
      </c>
      <c r="M557" s="15">
        <f t="shared" ref="M557:M620" si="50">($Q$1*(L557-M556))+M556</f>
        <v>8.8000000000000007</v>
      </c>
      <c r="N557" s="41">
        <f t="shared" ref="N557:N620" si="51">INT(A557)</f>
        <v>0</v>
      </c>
      <c r="O557" s="17">
        <f t="shared" ref="O557:O620" si="52">HOUR(A557)</f>
        <v>0</v>
      </c>
    </row>
    <row r="558" spans="12:15" ht="16.5" customHeight="1" x14ac:dyDescent="0.2">
      <c r="L558" s="8">
        <f t="shared" si="49"/>
        <v>8.8000000000000096</v>
      </c>
      <c r="M558" s="15">
        <f t="shared" si="50"/>
        <v>8.8000000000000007</v>
      </c>
      <c r="N558" s="41">
        <f t="shared" si="51"/>
        <v>0</v>
      </c>
      <c r="O558" s="17">
        <f t="shared" si="52"/>
        <v>0</v>
      </c>
    </row>
    <row r="559" spans="12:15" ht="16.5" customHeight="1" x14ac:dyDescent="0.2">
      <c r="L559" s="8">
        <f t="shared" si="49"/>
        <v>8.8000000000000096</v>
      </c>
      <c r="M559" s="15">
        <f t="shared" si="50"/>
        <v>8.8000000000000007</v>
      </c>
      <c r="N559" s="41">
        <f t="shared" si="51"/>
        <v>0</v>
      </c>
      <c r="O559" s="17">
        <f t="shared" si="52"/>
        <v>0</v>
      </c>
    </row>
    <row r="560" spans="12:15" ht="16.5" customHeight="1" x14ac:dyDescent="0.2">
      <c r="L560" s="8">
        <f t="shared" si="49"/>
        <v>8.8000000000000096</v>
      </c>
      <c r="M560" s="15">
        <f t="shared" si="50"/>
        <v>8.8000000000000007</v>
      </c>
      <c r="N560" s="41">
        <f t="shared" si="51"/>
        <v>0</v>
      </c>
      <c r="O560" s="17">
        <f t="shared" si="52"/>
        <v>0</v>
      </c>
    </row>
    <row r="561" spans="12:15" ht="16.5" customHeight="1" x14ac:dyDescent="0.2">
      <c r="L561" s="8">
        <f t="shared" si="49"/>
        <v>8.8000000000000096</v>
      </c>
      <c r="M561" s="15">
        <f t="shared" si="50"/>
        <v>8.8000000000000007</v>
      </c>
      <c r="N561" s="41">
        <f t="shared" si="51"/>
        <v>0</v>
      </c>
      <c r="O561" s="17">
        <f t="shared" si="52"/>
        <v>0</v>
      </c>
    </row>
    <row r="562" spans="12:15" ht="16.5" customHeight="1" x14ac:dyDescent="0.2">
      <c r="L562" s="8">
        <f t="shared" si="49"/>
        <v>8.8000000000000096</v>
      </c>
      <c r="M562" s="15">
        <f t="shared" si="50"/>
        <v>8.8000000000000007</v>
      </c>
      <c r="N562" s="41">
        <f t="shared" si="51"/>
        <v>0</v>
      </c>
      <c r="O562" s="17">
        <f t="shared" si="52"/>
        <v>0</v>
      </c>
    </row>
    <row r="563" spans="12:15" ht="16.5" customHeight="1" x14ac:dyDescent="0.2">
      <c r="L563" s="8">
        <f t="shared" si="49"/>
        <v>8.8000000000000096</v>
      </c>
      <c r="M563" s="15">
        <f t="shared" si="50"/>
        <v>8.8000000000000007</v>
      </c>
      <c r="N563" s="41">
        <f t="shared" si="51"/>
        <v>0</v>
      </c>
      <c r="O563" s="17">
        <f t="shared" si="52"/>
        <v>0</v>
      </c>
    </row>
    <row r="564" spans="12:15" ht="16.5" customHeight="1" x14ac:dyDescent="0.2">
      <c r="L564" s="8">
        <f t="shared" si="49"/>
        <v>8.8000000000000096</v>
      </c>
      <c r="M564" s="15">
        <f t="shared" si="50"/>
        <v>8.8000000000000007</v>
      </c>
      <c r="N564" s="41">
        <f t="shared" si="51"/>
        <v>0</v>
      </c>
      <c r="O564" s="17">
        <f t="shared" si="52"/>
        <v>0</v>
      </c>
    </row>
    <row r="565" spans="12:15" ht="16.5" customHeight="1" x14ac:dyDescent="0.2">
      <c r="L565" s="8">
        <f t="shared" si="49"/>
        <v>8.8000000000000096</v>
      </c>
      <c r="M565" s="15">
        <f t="shared" si="50"/>
        <v>8.8000000000000007</v>
      </c>
      <c r="N565" s="41">
        <f t="shared" si="51"/>
        <v>0</v>
      </c>
      <c r="O565" s="17">
        <f t="shared" si="52"/>
        <v>0</v>
      </c>
    </row>
    <row r="566" spans="12:15" ht="16.5" customHeight="1" x14ac:dyDescent="0.2">
      <c r="L566" s="8">
        <f t="shared" si="49"/>
        <v>8.8000000000000096</v>
      </c>
      <c r="M566" s="15">
        <f t="shared" si="50"/>
        <v>8.8000000000000007</v>
      </c>
      <c r="N566" s="41">
        <f t="shared" si="51"/>
        <v>0</v>
      </c>
      <c r="O566" s="17">
        <f t="shared" si="52"/>
        <v>0</v>
      </c>
    </row>
    <row r="567" spans="12:15" ht="16.5" customHeight="1" x14ac:dyDescent="0.2">
      <c r="L567" s="8">
        <f t="shared" si="49"/>
        <v>8.8000000000000096</v>
      </c>
      <c r="M567" s="15">
        <f t="shared" si="50"/>
        <v>8.8000000000000007</v>
      </c>
      <c r="N567" s="41">
        <f t="shared" si="51"/>
        <v>0</v>
      </c>
      <c r="O567" s="17">
        <f t="shared" si="52"/>
        <v>0</v>
      </c>
    </row>
    <row r="568" spans="12:15" ht="16.5" customHeight="1" x14ac:dyDescent="0.2">
      <c r="L568" s="8">
        <f t="shared" si="49"/>
        <v>8.8000000000000096</v>
      </c>
      <c r="M568" s="15">
        <f t="shared" si="50"/>
        <v>8.8000000000000007</v>
      </c>
      <c r="N568" s="41">
        <f t="shared" si="51"/>
        <v>0</v>
      </c>
      <c r="O568" s="17">
        <f t="shared" si="52"/>
        <v>0</v>
      </c>
    </row>
    <row r="569" spans="12:15" ht="16.5" customHeight="1" x14ac:dyDescent="0.2">
      <c r="L569" s="8">
        <f t="shared" si="49"/>
        <v>8.8000000000000096</v>
      </c>
      <c r="M569" s="15">
        <f t="shared" si="50"/>
        <v>8.8000000000000007</v>
      </c>
      <c r="N569" s="41">
        <f t="shared" si="51"/>
        <v>0</v>
      </c>
      <c r="O569" s="17">
        <f t="shared" si="52"/>
        <v>0</v>
      </c>
    </row>
    <row r="570" spans="12:15" ht="16.5" customHeight="1" x14ac:dyDescent="0.2">
      <c r="L570" s="8">
        <f t="shared" si="49"/>
        <v>8.8000000000000096</v>
      </c>
      <c r="M570" s="15">
        <f t="shared" si="50"/>
        <v>8.8000000000000007</v>
      </c>
      <c r="N570" s="41">
        <f t="shared" si="51"/>
        <v>0</v>
      </c>
      <c r="O570" s="17">
        <f t="shared" si="52"/>
        <v>0</v>
      </c>
    </row>
    <row r="571" spans="12:15" ht="16.5" customHeight="1" x14ac:dyDescent="0.2">
      <c r="L571" s="8">
        <f t="shared" si="49"/>
        <v>8.8000000000000096</v>
      </c>
      <c r="M571" s="15">
        <f t="shared" si="50"/>
        <v>8.8000000000000007</v>
      </c>
      <c r="N571" s="41">
        <f t="shared" si="51"/>
        <v>0</v>
      </c>
      <c r="O571" s="17">
        <f t="shared" si="52"/>
        <v>0</v>
      </c>
    </row>
    <row r="572" spans="12:15" ht="16.5" customHeight="1" x14ac:dyDescent="0.2">
      <c r="L572" s="8">
        <f t="shared" si="49"/>
        <v>8.8000000000000096</v>
      </c>
      <c r="M572" s="15">
        <f t="shared" si="50"/>
        <v>8.8000000000000007</v>
      </c>
      <c r="N572" s="41">
        <f t="shared" si="51"/>
        <v>0</v>
      </c>
      <c r="O572" s="17">
        <f t="shared" si="52"/>
        <v>0</v>
      </c>
    </row>
    <row r="573" spans="12:15" ht="16.5" customHeight="1" x14ac:dyDescent="0.2">
      <c r="L573" s="8">
        <f t="shared" si="49"/>
        <v>8.8000000000000096</v>
      </c>
      <c r="M573" s="15">
        <f t="shared" si="50"/>
        <v>8.8000000000000007</v>
      </c>
      <c r="N573" s="41">
        <f t="shared" si="51"/>
        <v>0</v>
      </c>
      <c r="O573" s="17">
        <f t="shared" si="52"/>
        <v>0</v>
      </c>
    </row>
    <row r="574" spans="12:15" ht="16.5" customHeight="1" x14ac:dyDescent="0.2">
      <c r="L574" s="8">
        <f t="shared" si="49"/>
        <v>8.8000000000000096</v>
      </c>
      <c r="M574" s="15">
        <f t="shared" si="50"/>
        <v>8.8000000000000007</v>
      </c>
      <c r="N574" s="41">
        <f t="shared" si="51"/>
        <v>0</v>
      </c>
      <c r="O574" s="17">
        <f t="shared" si="52"/>
        <v>0</v>
      </c>
    </row>
    <row r="575" spans="12:15" ht="16.5" customHeight="1" x14ac:dyDescent="0.2">
      <c r="L575" s="8">
        <f t="shared" si="49"/>
        <v>8.8000000000000096</v>
      </c>
      <c r="M575" s="15">
        <f t="shared" si="50"/>
        <v>8.8000000000000007</v>
      </c>
      <c r="N575" s="41">
        <f t="shared" si="51"/>
        <v>0</v>
      </c>
      <c r="O575" s="17">
        <f t="shared" si="52"/>
        <v>0</v>
      </c>
    </row>
    <row r="576" spans="12:15" ht="16.5" customHeight="1" x14ac:dyDescent="0.2">
      <c r="L576" s="8">
        <f t="shared" si="49"/>
        <v>8.8000000000000096</v>
      </c>
      <c r="M576" s="15">
        <f t="shared" si="50"/>
        <v>8.8000000000000007</v>
      </c>
      <c r="N576" s="41">
        <f t="shared" si="51"/>
        <v>0</v>
      </c>
      <c r="O576" s="17">
        <f t="shared" si="52"/>
        <v>0</v>
      </c>
    </row>
    <row r="577" spans="12:15" ht="16.5" customHeight="1" x14ac:dyDescent="0.2">
      <c r="L577" s="8">
        <f t="shared" si="49"/>
        <v>8.8000000000000096</v>
      </c>
      <c r="M577" s="15">
        <f t="shared" si="50"/>
        <v>8.8000000000000007</v>
      </c>
      <c r="N577" s="41">
        <f t="shared" si="51"/>
        <v>0</v>
      </c>
      <c r="O577" s="17">
        <f t="shared" si="52"/>
        <v>0</v>
      </c>
    </row>
    <row r="578" spans="12:15" ht="16.5" customHeight="1" x14ac:dyDescent="0.2">
      <c r="L578" s="8">
        <f t="shared" si="49"/>
        <v>8.8000000000000096</v>
      </c>
      <c r="M578" s="15">
        <f t="shared" si="50"/>
        <v>8.8000000000000007</v>
      </c>
      <c r="N578" s="41">
        <f t="shared" si="51"/>
        <v>0</v>
      </c>
      <c r="O578" s="17">
        <f t="shared" si="52"/>
        <v>0</v>
      </c>
    </row>
    <row r="579" spans="12:15" ht="16.5" customHeight="1" x14ac:dyDescent="0.2">
      <c r="L579" s="8">
        <f t="shared" si="49"/>
        <v>8.8000000000000096</v>
      </c>
      <c r="M579" s="15">
        <f t="shared" si="50"/>
        <v>8.8000000000000007</v>
      </c>
      <c r="N579" s="41">
        <f t="shared" si="51"/>
        <v>0</v>
      </c>
      <c r="O579" s="17">
        <f t="shared" si="52"/>
        <v>0</v>
      </c>
    </row>
    <row r="580" spans="12:15" ht="16.5" customHeight="1" x14ac:dyDescent="0.2">
      <c r="L580" s="8">
        <f t="shared" si="49"/>
        <v>8.8000000000000096</v>
      </c>
      <c r="M580" s="15">
        <f t="shared" si="50"/>
        <v>8.8000000000000007</v>
      </c>
      <c r="N580" s="41">
        <f t="shared" si="51"/>
        <v>0</v>
      </c>
      <c r="O580" s="17">
        <f t="shared" si="52"/>
        <v>0</v>
      </c>
    </row>
    <row r="581" spans="12:15" ht="16.5" customHeight="1" x14ac:dyDescent="0.2">
      <c r="L581" s="8">
        <f t="shared" si="49"/>
        <v>8.8000000000000096</v>
      </c>
      <c r="M581" s="15">
        <f t="shared" si="50"/>
        <v>8.8000000000000007</v>
      </c>
      <c r="N581" s="41">
        <f t="shared" si="51"/>
        <v>0</v>
      </c>
      <c r="O581" s="17">
        <f t="shared" si="52"/>
        <v>0</v>
      </c>
    </row>
    <row r="582" spans="12:15" ht="16.5" customHeight="1" x14ac:dyDescent="0.2">
      <c r="L582" s="8">
        <f t="shared" si="49"/>
        <v>8.8000000000000096</v>
      </c>
      <c r="M582" s="15">
        <f t="shared" si="50"/>
        <v>8.8000000000000007</v>
      </c>
      <c r="N582" s="41">
        <f t="shared" si="51"/>
        <v>0</v>
      </c>
      <c r="O582" s="17">
        <f t="shared" si="52"/>
        <v>0</v>
      </c>
    </row>
    <row r="583" spans="12:15" ht="16.5" customHeight="1" x14ac:dyDescent="0.2">
      <c r="L583" s="8">
        <f t="shared" si="49"/>
        <v>8.8000000000000096</v>
      </c>
      <c r="M583" s="15">
        <f t="shared" si="50"/>
        <v>8.8000000000000007</v>
      </c>
      <c r="N583" s="41">
        <f t="shared" si="51"/>
        <v>0</v>
      </c>
      <c r="O583" s="17">
        <f t="shared" si="52"/>
        <v>0</v>
      </c>
    </row>
    <row r="584" spans="12:15" ht="16.5" customHeight="1" x14ac:dyDescent="0.2">
      <c r="L584" s="8">
        <f t="shared" si="49"/>
        <v>8.8000000000000096</v>
      </c>
      <c r="M584" s="15">
        <f t="shared" si="50"/>
        <v>8.8000000000000007</v>
      </c>
      <c r="N584" s="41">
        <f t="shared" si="51"/>
        <v>0</v>
      </c>
      <c r="O584" s="17">
        <f t="shared" si="52"/>
        <v>0</v>
      </c>
    </row>
    <row r="585" spans="12:15" ht="16.5" customHeight="1" x14ac:dyDescent="0.2">
      <c r="L585" s="8">
        <f t="shared" si="49"/>
        <v>8.8000000000000096</v>
      </c>
      <c r="M585" s="15">
        <f t="shared" si="50"/>
        <v>8.8000000000000007</v>
      </c>
      <c r="N585" s="41">
        <f t="shared" si="51"/>
        <v>0</v>
      </c>
      <c r="O585" s="17">
        <f t="shared" si="52"/>
        <v>0</v>
      </c>
    </row>
    <row r="586" spans="12:15" ht="16.5" customHeight="1" x14ac:dyDescent="0.2">
      <c r="L586" s="8">
        <f t="shared" si="49"/>
        <v>8.8000000000000096</v>
      </c>
      <c r="M586" s="15">
        <f t="shared" si="50"/>
        <v>8.8000000000000007</v>
      </c>
      <c r="N586" s="41">
        <f t="shared" si="51"/>
        <v>0</v>
      </c>
      <c r="O586" s="17">
        <f t="shared" si="52"/>
        <v>0</v>
      </c>
    </row>
    <row r="587" spans="12:15" ht="16.5" customHeight="1" x14ac:dyDescent="0.2">
      <c r="L587" s="8">
        <f t="shared" si="49"/>
        <v>8.8000000000000096</v>
      </c>
      <c r="M587" s="15">
        <f t="shared" si="50"/>
        <v>8.8000000000000007</v>
      </c>
      <c r="N587" s="41">
        <f t="shared" si="51"/>
        <v>0</v>
      </c>
      <c r="O587" s="17">
        <f t="shared" si="52"/>
        <v>0</v>
      </c>
    </row>
    <row r="588" spans="12:15" ht="16.5" customHeight="1" x14ac:dyDescent="0.2">
      <c r="L588" s="8">
        <f t="shared" si="49"/>
        <v>8.8000000000000096</v>
      </c>
      <c r="M588" s="15">
        <f t="shared" si="50"/>
        <v>8.8000000000000007</v>
      </c>
      <c r="N588" s="41">
        <f t="shared" si="51"/>
        <v>0</v>
      </c>
      <c r="O588" s="17">
        <f t="shared" si="52"/>
        <v>0</v>
      </c>
    </row>
    <row r="589" spans="12:15" ht="16.5" customHeight="1" x14ac:dyDescent="0.2">
      <c r="L589" s="8">
        <f t="shared" si="49"/>
        <v>8.8000000000000096</v>
      </c>
      <c r="M589" s="15">
        <f t="shared" si="50"/>
        <v>8.8000000000000007</v>
      </c>
      <c r="N589" s="41">
        <f t="shared" si="51"/>
        <v>0</v>
      </c>
      <c r="O589" s="17">
        <f t="shared" si="52"/>
        <v>0</v>
      </c>
    </row>
    <row r="590" spans="12:15" ht="16.5" customHeight="1" x14ac:dyDescent="0.2">
      <c r="L590" s="8">
        <f t="shared" si="49"/>
        <v>8.8000000000000096</v>
      </c>
      <c r="M590" s="15">
        <f t="shared" si="50"/>
        <v>8.8000000000000007</v>
      </c>
      <c r="N590" s="41">
        <f t="shared" si="51"/>
        <v>0</v>
      </c>
      <c r="O590" s="17">
        <f t="shared" si="52"/>
        <v>0</v>
      </c>
    </row>
    <row r="591" spans="12:15" ht="16.5" customHeight="1" x14ac:dyDescent="0.2">
      <c r="L591" s="8">
        <f t="shared" si="49"/>
        <v>8.8000000000000096</v>
      </c>
      <c r="M591" s="15">
        <f t="shared" si="50"/>
        <v>8.8000000000000007</v>
      </c>
      <c r="N591" s="41">
        <f t="shared" si="51"/>
        <v>0</v>
      </c>
      <c r="O591" s="17">
        <f t="shared" si="52"/>
        <v>0</v>
      </c>
    </row>
    <row r="592" spans="12:15" ht="16.5" customHeight="1" x14ac:dyDescent="0.2">
      <c r="L592" s="8">
        <f t="shared" si="49"/>
        <v>8.8000000000000096</v>
      </c>
      <c r="M592" s="15">
        <f t="shared" si="50"/>
        <v>8.8000000000000007</v>
      </c>
      <c r="N592" s="41">
        <f t="shared" si="51"/>
        <v>0</v>
      </c>
      <c r="O592" s="17">
        <f t="shared" si="52"/>
        <v>0</v>
      </c>
    </row>
    <row r="593" spans="12:15" ht="16.5" customHeight="1" x14ac:dyDescent="0.2">
      <c r="L593" s="8">
        <f t="shared" si="49"/>
        <v>8.8000000000000096</v>
      </c>
      <c r="M593" s="15">
        <f t="shared" si="50"/>
        <v>8.8000000000000007</v>
      </c>
      <c r="N593" s="41">
        <f t="shared" si="51"/>
        <v>0</v>
      </c>
      <c r="O593" s="17">
        <f t="shared" si="52"/>
        <v>0</v>
      </c>
    </row>
    <row r="594" spans="12:15" ht="16.5" customHeight="1" x14ac:dyDescent="0.2">
      <c r="L594" s="8">
        <f t="shared" si="49"/>
        <v>8.8000000000000096</v>
      </c>
      <c r="M594" s="15">
        <f t="shared" si="50"/>
        <v>8.8000000000000007</v>
      </c>
      <c r="N594" s="41">
        <f t="shared" si="51"/>
        <v>0</v>
      </c>
      <c r="O594" s="17">
        <f t="shared" si="52"/>
        <v>0</v>
      </c>
    </row>
    <row r="595" spans="12:15" ht="16.5" customHeight="1" x14ac:dyDescent="0.2">
      <c r="L595" s="8">
        <f t="shared" si="49"/>
        <v>8.8000000000000096</v>
      </c>
      <c r="M595" s="15">
        <f t="shared" si="50"/>
        <v>8.8000000000000007</v>
      </c>
      <c r="N595" s="41">
        <f t="shared" si="51"/>
        <v>0</v>
      </c>
      <c r="O595" s="17">
        <f t="shared" si="52"/>
        <v>0</v>
      </c>
    </row>
    <row r="596" spans="12:15" ht="16.5" customHeight="1" x14ac:dyDescent="0.2">
      <c r="L596" s="8">
        <f t="shared" si="49"/>
        <v>8.8000000000000096</v>
      </c>
      <c r="M596" s="15">
        <f t="shared" si="50"/>
        <v>8.8000000000000007</v>
      </c>
      <c r="N596" s="41">
        <f t="shared" si="51"/>
        <v>0</v>
      </c>
      <c r="O596" s="17">
        <f t="shared" si="52"/>
        <v>0</v>
      </c>
    </row>
    <row r="597" spans="12:15" ht="16.5" customHeight="1" x14ac:dyDescent="0.2">
      <c r="L597" s="8">
        <f t="shared" si="49"/>
        <v>8.8000000000000096</v>
      </c>
      <c r="M597" s="15">
        <f t="shared" si="50"/>
        <v>8.8000000000000007</v>
      </c>
      <c r="N597" s="41">
        <f t="shared" si="51"/>
        <v>0</v>
      </c>
      <c r="O597" s="17">
        <f t="shared" si="52"/>
        <v>0</v>
      </c>
    </row>
    <row r="598" spans="12:15" ht="16.5" customHeight="1" x14ac:dyDescent="0.2">
      <c r="L598" s="8">
        <f t="shared" si="49"/>
        <v>8.8000000000000096</v>
      </c>
      <c r="M598" s="15">
        <f t="shared" si="50"/>
        <v>8.8000000000000007</v>
      </c>
      <c r="N598" s="41">
        <f t="shared" si="51"/>
        <v>0</v>
      </c>
      <c r="O598" s="17">
        <f t="shared" si="52"/>
        <v>0</v>
      </c>
    </row>
    <row r="599" spans="12:15" ht="16.5" customHeight="1" x14ac:dyDescent="0.2">
      <c r="L599" s="8">
        <f t="shared" si="49"/>
        <v>8.8000000000000096</v>
      </c>
      <c r="M599" s="15">
        <f t="shared" si="50"/>
        <v>8.8000000000000007</v>
      </c>
      <c r="N599" s="41">
        <f t="shared" si="51"/>
        <v>0</v>
      </c>
      <c r="O599" s="17">
        <f t="shared" si="52"/>
        <v>0</v>
      </c>
    </row>
    <row r="600" spans="12:15" ht="16.5" customHeight="1" x14ac:dyDescent="0.2">
      <c r="L600" s="8">
        <f t="shared" si="49"/>
        <v>8.8000000000000096</v>
      </c>
      <c r="M600" s="15">
        <f t="shared" si="50"/>
        <v>8.8000000000000007</v>
      </c>
      <c r="N600" s="41">
        <f t="shared" si="51"/>
        <v>0</v>
      </c>
      <c r="O600" s="17">
        <f t="shared" si="52"/>
        <v>0</v>
      </c>
    </row>
    <row r="601" spans="12:15" ht="16.5" customHeight="1" x14ac:dyDescent="0.2">
      <c r="L601" s="8">
        <f t="shared" si="49"/>
        <v>8.8000000000000096</v>
      </c>
      <c r="M601" s="15">
        <f t="shared" si="50"/>
        <v>8.8000000000000007</v>
      </c>
      <c r="N601" s="41">
        <f t="shared" si="51"/>
        <v>0</v>
      </c>
      <c r="O601" s="17">
        <f t="shared" si="52"/>
        <v>0</v>
      </c>
    </row>
    <row r="602" spans="12:15" ht="16.5" customHeight="1" x14ac:dyDescent="0.2">
      <c r="L602" s="8">
        <f t="shared" si="49"/>
        <v>8.8000000000000096</v>
      </c>
      <c r="M602" s="15">
        <f t="shared" si="50"/>
        <v>8.8000000000000007</v>
      </c>
      <c r="N602" s="41">
        <f t="shared" si="51"/>
        <v>0</v>
      </c>
      <c r="O602" s="17">
        <f t="shared" si="52"/>
        <v>0</v>
      </c>
    </row>
    <row r="603" spans="12:15" ht="16.5" customHeight="1" x14ac:dyDescent="0.2">
      <c r="L603" s="8">
        <f t="shared" si="49"/>
        <v>8.8000000000000096</v>
      </c>
      <c r="M603" s="15">
        <f t="shared" si="50"/>
        <v>8.8000000000000007</v>
      </c>
      <c r="N603" s="41">
        <f t="shared" si="51"/>
        <v>0</v>
      </c>
      <c r="O603" s="17">
        <f t="shared" si="52"/>
        <v>0</v>
      </c>
    </row>
    <row r="604" spans="12:15" ht="16.5" customHeight="1" x14ac:dyDescent="0.2">
      <c r="L604" s="8">
        <f t="shared" si="49"/>
        <v>8.8000000000000096</v>
      </c>
      <c r="M604" s="15">
        <f t="shared" si="50"/>
        <v>8.8000000000000007</v>
      </c>
      <c r="N604" s="41">
        <f t="shared" si="51"/>
        <v>0</v>
      </c>
      <c r="O604" s="17">
        <f t="shared" si="52"/>
        <v>0</v>
      </c>
    </row>
    <row r="605" spans="12:15" ht="16.5" customHeight="1" x14ac:dyDescent="0.2">
      <c r="L605" s="8">
        <f t="shared" si="49"/>
        <v>8.8000000000000096</v>
      </c>
      <c r="M605" s="15">
        <f t="shared" si="50"/>
        <v>8.8000000000000007</v>
      </c>
      <c r="N605" s="41">
        <f t="shared" si="51"/>
        <v>0</v>
      </c>
      <c r="O605" s="17">
        <f t="shared" si="52"/>
        <v>0</v>
      </c>
    </row>
    <row r="606" spans="12:15" ht="16.5" customHeight="1" x14ac:dyDescent="0.2">
      <c r="L606" s="8">
        <f t="shared" si="49"/>
        <v>8.8000000000000096</v>
      </c>
      <c r="M606" s="15">
        <f t="shared" si="50"/>
        <v>8.8000000000000007</v>
      </c>
      <c r="N606" s="41">
        <f t="shared" si="51"/>
        <v>0</v>
      </c>
      <c r="O606" s="17">
        <f t="shared" si="52"/>
        <v>0</v>
      </c>
    </row>
    <row r="607" spans="12:15" ht="16.5" customHeight="1" x14ac:dyDescent="0.2">
      <c r="L607" s="8">
        <f t="shared" si="49"/>
        <v>8.8000000000000096</v>
      </c>
      <c r="M607" s="15">
        <f t="shared" si="50"/>
        <v>8.8000000000000007</v>
      </c>
      <c r="N607" s="41">
        <f t="shared" si="51"/>
        <v>0</v>
      </c>
      <c r="O607" s="17">
        <f t="shared" si="52"/>
        <v>0</v>
      </c>
    </row>
    <row r="608" spans="12:15" ht="16.5" customHeight="1" x14ac:dyDescent="0.2">
      <c r="L608" s="8">
        <f t="shared" si="49"/>
        <v>8.8000000000000096</v>
      </c>
      <c r="M608" s="15">
        <f t="shared" si="50"/>
        <v>8.8000000000000007</v>
      </c>
      <c r="N608" s="41">
        <f t="shared" si="51"/>
        <v>0</v>
      </c>
      <c r="O608" s="17">
        <f t="shared" si="52"/>
        <v>0</v>
      </c>
    </row>
    <row r="609" spans="12:15" ht="16.5" customHeight="1" x14ac:dyDescent="0.2">
      <c r="L609" s="8">
        <f t="shared" si="49"/>
        <v>8.8000000000000096</v>
      </c>
      <c r="M609" s="15">
        <f t="shared" si="50"/>
        <v>8.8000000000000007</v>
      </c>
      <c r="N609" s="41">
        <f t="shared" si="51"/>
        <v>0</v>
      </c>
      <c r="O609" s="17">
        <f t="shared" si="52"/>
        <v>0</v>
      </c>
    </row>
    <row r="610" spans="12:15" ht="16.5" customHeight="1" x14ac:dyDescent="0.2">
      <c r="L610" s="8">
        <f t="shared" si="49"/>
        <v>8.8000000000000096</v>
      </c>
      <c r="M610" s="15">
        <f t="shared" si="50"/>
        <v>8.8000000000000007</v>
      </c>
      <c r="N610" s="41">
        <f t="shared" si="51"/>
        <v>0</v>
      </c>
      <c r="O610" s="17">
        <f t="shared" si="52"/>
        <v>0</v>
      </c>
    </row>
    <row r="611" spans="12:15" ht="16.5" customHeight="1" x14ac:dyDescent="0.2">
      <c r="L611" s="8">
        <f t="shared" si="49"/>
        <v>8.8000000000000096</v>
      </c>
      <c r="M611" s="15">
        <f t="shared" si="50"/>
        <v>8.8000000000000007</v>
      </c>
      <c r="N611" s="41">
        <f t="shared" si="51"/>
        <v>0</v>
      </c>
      <c r="O611" s="17">
        <f t="shared" si="52"/>
        <v>0</v>
      </c>
    </row>
    <row r="612" spans="12:15" ht="16.5" customHeight="1" x14ac:dyDescent="0.2">
      <c r="L612" s="8">
        <f t="shared" si="49"/>
        <v>8.8000000000000096</v>
      </c>
      <c r="M612" s="15">
        <f t="shared" si="50"/>
        <v>8.8000000000000007</v>
      </c>
      <c r="N612" s="41">
        <f t="shared" si="51"/>
        <v>0</v>
      </c>
      <c r="O612" s="17">
        <f t="shared" si="52"/>
        <v>0</v>
      </c>
    </row>
    <row r="613" spans="12:15" ht="16.5" customHeight="1" x14ac:dyDescent="0.2">
      <c r="L613" s="8">
        <f t="shared" si="49"/>
        <v>8.8000000000000096</v>
      </c>
      <c r="M613" s="15">
        <f t="shared" si="50"/>
        <v>8.8000000000000007</v>
      </c>
      <c r="N613" s="41">
        <f t="shared" si="51"/>
        <v>0</v>
      </c>
      <c r="O613" s="17">
        <f t="shared" si="52"/>
        <v>0</v>
      </c>
    </row>
    <row r="614" spans="12:15" ht="16.5" customHeight="1" x14ac:dyDescent="0.2">
      <c r="L614" s="8">
        <f t="shared" si="49"/>
        <v>8.8000000000000096</v>
      </c>
      <c r="M614" s="15">
        <f t="shared" si="50"/>
        <v>8.8000000000000007</v>
      </c>
      <c r="N614" s="41">
        <f t="shared" si="51"/>
        <v>0</v>
      </c>
      <c r="O614" s="17">
        <f t="shared" si="52"/>
        <v>0</v>
      </c>
    </row>
    <row r="615" spans="12:15" ht="16.5" customHeight="1" x14ac:dyDescent="0.2">
      <c r="L615" s="8">
        <f t="shared" si="49"/>
        <v>8.8000000000000096</v>
      </c>
      <c r="M615" s="15">
        <f t="shared" si="50"/>
        <v>8.8000000000000007</v>
      </c>
      <c r="N615" s="41">
        <f t="shared" si="51"/>
        <v>0</v>
      </c>
      <c r="O615" s="17">
        <f t="shared" si="52"/>
        <v>0</v>
      </c>
    </row>
    <row r="616" spans="12:15" ht="16.5" customHeight="1" x14ac:dyDescent="0.2">
      <c r="L616" s="8">
        <f t="shared" si="49"/>
        <v>8.8000000000000096</v>
      </c>
      <c r="M616" s="15">
        <f t="shared" si="50"/>
        <v>8.8000000000000007</v>
      </c>
      <c r="N616" s="41">
        <f t="shared" si="51"/>
        <v>0</v>
      </c>
      <c r="O616" s="17">
        <f t="shared" si="52"/>
        <v>0</v>
      </c>
    </row>
    <row r="617" spans="12:15" ht="16.5" customHeight="1" x14ac:dyDescent="0.2">
      <c r="L617" s="8">
        <f t="shared" si="49"/>
        <v>8.8000000000000096</v>
      </c>
      <c r="M617" s="15">
        <f t="shared" si="50"/>
        <v>8.8000000000000007</v>
      </c>
      <c r="N617" s="41">
        <f t="shared" si="51"/>
        <v>0</v>
      </c>
      <c r="O617" s="17">
        <f t="shared" si="52"/>
        <v>0</v>
      </c>
    </row>
    <row r="618" spans="12:15" ht="16.5" customHeight="1" x14ac:dyDescent="0.2">
      <c r="L618" s="8">
        <f t="shared" si="49"/>
        <v>8.8000000000000096</v>
      </c>
      <c r="M618" s="15">
        <f t="shared" si="50"/>
        <v>8.8000000000000007</v>
      </c>
      <c r="N618" s="41">
        <f t="shared" si="51"/>
        <v>0</v>
      </c>
      <c r="O618" s="17">
        <f t="shared" si="52"/>
        <v>0</v>
      </c>
    </row>
    <row r="619" spans="12:15" ht="16.5" customHeight="1" x14ac:dyDescent="0.2">
      <c r="L619" s="8">
        <f t="shared" si="49"/>
        <v>8.8000000000000096</v>
      </c>
      <c r="M619" s="15">
        <f t="shared" si="50"/>
        <v>8.8000000000000007</v>
      </c>
      <c r="N619" s="41">
        <f t="shared" si="51"/>
        <v>0</v>
      </c>
      <c r="O619" s="17">
        <f t="shared" si="52"/>
        <v>0</v>
      </c>
    </row>
    <row r="620" spans="12:15" ht="16.5" customHeight="1" x14ac:dyDescent="0.2">
      <c r="L620" s="8">
        <f t="shared" si="49"/>
        <v>8.8000000000000096</v>
      </c>
      <c r="M620" s="15">
        <f t="shared" si="50"/>
        <v>8.8000000000000007</v>
      </c>
      <c r="N620" s="41">
        <f t="shared" si="51"/>
        <v>0</v>
      </c>
      <c r="O620" s="17">
        <f t="shared" si="52"/>
        <v>0</v>
      </c>
    </row>
    <row r="621" spans="12:15" ht="16.5" customHeight="1" x14ac:dyDescent="0.2">
      <c r="L621" s="8">
        <f t="shared" ref="L621:L684" si="53">L620+I621+J621</f>
        <v>8.8000000000000096</v>
      </c>
      <c r="M621" s="15">
        <f t="shared" ref="M621:M684" si="54">($Q$1*(L621-M620))+M620</f>
        <v>8.8000000000000007</v>
      </c>
      <c r="N621" s="41">
        <f t="shared" ref="N621:N684" si="55">INT(A621)</f>
        <v>0</v>
      </c>
      <c r="O621" s="17">
        <f t="shared" ref="O621:O684" si="56">HOUR(A621)</f>
        <v>0</v>
      </c>
    </row>
    <row r="622" spans="12:15" ht="16.5" customHeight="1" x14ac:dyDescent="0.2">
      <c r="L622" s="8">
        <f t="shared" si="53"/>
        <v>8.8000000000000096</v>
      </c>
      <c r="M622" s="15">
        <f t="shared" si="54"/>
        <v>8.8000000000000007</v>
      </c>
      <c r="N622" s="41">
        <f t="shared" si="55"/>
        <v>0</v>
      </c>
      <c r="O622" s="17">
        <f t="shared" si="56"/>
        <v>0</v>
      </c>
    </row>
    <row r="623" spans="12:15" ht="16.5" customHeight="1" x14ac:dyDescent="0.2">
      <c r="L623" s="8">
        <f t="shared" si="53"/>
        <v>8.8000000000000096</v>
      </c>
      <c r="M623" s="15">
        <f t="shared" si="54"/>
        <v>8.8000000000000007</v>
      </c>
      <c r="N623" s="41">
        <f t="shared" si="55"/>
        <v>0</v>
      </c>
      <c r="O623" s="17">
        <f t="shared" si="56"/>
        <v>0</v>
      </c>
    </row>
    <row r="624" spans="12:15" ht="16.5" customHeight="1" x14ac:dyDescent="0.2">
      <c r="L624" s="8">
        <f t="shared" si="53"/>
        <v>8.8000000000000096</v>
      </c>
      <c r="M624" s="15">
        <f t="shared" si="54"/>
        <v>8.8000000000000007</v>
      </c>
      <c r="N624" s="41">
        <f t="shared" si="55"/>
        <v>0</v>
      </c>
      <c r="O624" s="17">
        <f t="shared" si="56"/>
        <v>0</v>
      </c>
    </row>
    <row r="625" spans="12:15" ht="16.5" customHeight="1" x14ac:dyDescent="0.2">
      <c r="L625" s="8">
        <f t="shared" si="53"/>
        <v>8.8000000000000096</v>
      </c>
      <c r="M625" s="15">
        <f t="shared" si="54"/>
        <v>8.8000000000000007</v>
      </c>
      <c r="N625" s="41">
        <f t="shared" si="55"/>
        <v>0</v>
      </c>
      <c r="O625" s="17">
        <f t="shared" si="56"/>
        <v>0</v>
      </c>
    </row>
    <row r="626" spans="12:15" ht="16.5" customHeight="1" x14ac:dyDescent="0.2">
      <c r="L626" s="8">
        <f t="shared" si="53"/>
        <v>8.8000000000000096</v>
      </c>
      <c r="M626" s="15">
        <f t="shared" si="54"/>
        <v>8.8000000000000007</v>
      </c>
      <c r="N626" s="41">
        <f t="shared" si="55"/>
        <v>0</v>
      </c>
      <c r="O626" s="17">
        <f t="shared" si="56"/>
        <v>0</v>
      </c>
    </row>
    <row r="627" spans="12:15" ht="16.5" customHeight="1" x14ac:dyDescent="0.2">
      <c r="L627" s="8">
        <f t="shared" si="53"/>
        <v>8.8000000000000096</v>
      </c>
      <c r="M627" s="15">
        <f t="shared" si="54"/>
        <v>8.8000000000000007</v>
      </c>
      <c r="N627" s="41">
        <f t="shared" si="55"/>
        <v>0</v>
      </c>
      <c r="O627" s="17">
        <f t="shared" si="56"/>
        <v>0</v>
      </c>
    </row>
    <row r="628" spans="12:15" ht="16.5" customHeight="1" x14ac:dyDescent="0.2">
      <c r="L628" s="8">
        <f t="shared" si="53"/>
        <v>8.8000000000000096</v>
      </c>
      <c r="M628" s="15">
        <f t="shared" si="54"/>
        <v>8.8000000000000007</v>
      </c>
      <c r="N628" s="41">
        <f t="shared" si="55"/>
        <v>0</v>
      </c>
      <c r="O628" s="17">
        <f t="shared" si="56"/>
        <v>0</v>
      </c>
    </row>
    <row r="629" spans="12:15" ht="16.5" customHeight="1" x14ac:dyDescent="0.2">
      <c r="L629" s="8">
        <f t="shared" si="53"/>
        <v>8.8000000000000096</v>
      </c>
      <c r="M629" s="15">
        <f t="shared" si="54"/>
        <v>8.8000000000000007</v>
      </c>
      <c r="N629" s="41">
        <f t="shared" si="55"/>
        <v>0</v>
      </c>
      <c r="O629" s="17">
        <f t="shared" si="56"/>
        <v>0</v>
      </c>
    </row>
    <row r="630" spans="12:15" ht="16.5" customHeight="1" x14ac:dyDescent="0.2">
      <c r="L630" s="8">
        <f t="shared" si="53"/>
        <v>8.8000000000000096</v>
      </c>
      <c r="M630" s="15">
        <f t="shared" si="54"/>
        <v>8.8000000000000007</v>
      </c>
      <c r="N630" s="41">
        <f t="shared" si="55"/>
        <v>0</v>
      </c>
      <c r="O630" s="17">
        <f t="shared" si="56"/>
        <v>0</v>
      </c>
    </row>
    <row r="631" spans="12:15" ht="16.5" customHeight="1" x14ac:dyDescent="0.2">
      <c r="L631" s="8">
        <f t="shared" si="53"/>
        <v>8.8000000000000096</v>
      </c>
      <c r="M631" s="15">
        <f t="shared" si="54"/>
        <v>8.8000000000000007</v>
      </c>
      <c r="N631" s="41">
        <f t="shared" si="55"/>
        <v>0</v>
      </c>
      <c r="O631" s="17">
        <f t="shared" si="56"/>
        <v>0</v>
      </c>
    </row>
    <row r="632" spans="12:15" ht="16.5" customHeight="1" x14ac:dyDescent="0.2">
      <c r="L632" s="8">
        <f t="shared" si="53"/>
        <v>8.8000000000000096</v>
      </c>
      <c r="M632" s="15">
        <f t="shared" si="54"/>
        <v>8.8000000000000007</v>
      </c>
      <c r="N632" s="41">
        <f t="shared" si="55"/>
        <v>0</v>
      </c>
      <c r="O632" s="17">
        <f t="shared" si="56"/>
        <v>0</v>
      </c>
    </row>
    <row r="633" spans="12:15" ht="16.5" customHeight="1" x14ac:dyDescent="0.2">
      <c r="L633" s="8">
        <f t="shared" si="53"/>
        <v>8.8000000000000096</v>
      </c>
      <c r="M633" s="15">
        <f t="shared" si="54"/>
        <v>8.8000000000000007</v>
      </c>
      <c r="N633" s="41">
        <f t="shared" si="55"/>
        <v>0</v>
      </c>
      <c r="O633" s="17">
        <f t="shared" si="56"/>
        <v>0</v>
      </c>
    </row>
    <row r="634" spans="12:15" ht="16.5" customHeight="1" x14ac:dyDescent="0.2">
      <c r="L634" s="8">
        <f t="shared" si="53"/>
        <v>8.8000000000000096</v>
      </c>
      <c r="M634" s="15">
        <f t="shared" si="54"/>
        <v>8.8000000000000007</v>
      </c>
      <c r="N634" s="41">
        <f t="shared" si="55"/>
        <v>0</v>
      </c>
      <c r="O634" s="17">
        <f t="shared" si="56"/>
        <v>0</v>
      </c>
    </row>
    <row r="635" spans="12:15" ht="16.5" customHeight="1" x14ac:dyDescent="0.2">
      <c r="L635" s="8">
        <f t="shared" si="53"/>
        <v>8.8000000000000096</v>
      </c>
      <c r="M635" s="15">
        <f t="shared" si="54"/>
        <v>8.8000000000000007</v>
      </c>
      <c r="N635" s="41">
        <f t="shared" si="55"/>
        <v>0</v>
      </c>
      <c r="O635" s="17">
        <f t="shared" si="56"/>
        <v>0</v>
      </c>
    </row>
    <row r="636" spans="12:15" ht="16.5" customHeight="1" x14ac:dyDescent="0.2">
      <c r="L636" s="8">
        <f t="shared" si="53"/>
        <v>8.8000000000000096</v>
      </c>
      <c r="M636" s="15">
        <f t="shared" si="54"/>
        <v>8.8000000000000007</v>
      </c>
      <c r="N636" s="41">
        <f t="shared" si="55"/>
        <v>0</v>
      </c>
      <c r="O636" s="17">
        <f t="shared" si="56"/>
        <v>0</v>
      </c>
    </row>
    <row r="637" spans="12:15" ht="16.5" customHeight="1" x14ac:dyDescent="0.2">
      <c r="L637" s="8">
        <f t="shared" si="53"/>
        <v>8.8000000000000096</v>
      </c>
      <c r="M637" s="15">
        <f t="shared" si="54"/>
        <v>8.8000000000000007</v>
      </c>
      <c r="N637" s="41">
        <f t="shared" si="55"/>
        <v>0</v>
      </c>
      <c r="O637" s="17">
        <f t="shared" si="56"/>
        <v>0</v>
      </c>
    </row>
    <row r="638" spans="12:15" ht="16.5" customHeight="1" x14ac:dyDescent="0.2">
      <c r="L638" s="8">
        <f t="shared" si="53"/>
        <v>8.8000000000000096</v>
      </c>
      <c r="M638" s="15">
        <f t="shared" si="54"/>
        <v>8.8000000000000007</v>
      </c>
      <c r="N638" s="41">
        <f t="shared" si="55"/>
        <v>0</v>
      </c>
      <c r="O638" s="17">
        <f t="shared" si="56"/>
        <v>0</v>
      </c>
    </row>
    <row r="639" spans="12:15" ht="16.5" customHeight="1" x14ac:dyDescent="0.2">
      <c r="L639" s="8">
        <f t="shared" si="53"/>
        <v>8.8000000000000096</v>
      </c>
      <c r="M639" s="15">
        <f t="shared" si="54"/>
        <v>8.8000000000000007</v>
      </c>
      <c r="N639" s="41">
        <f t="shared" si="55"/>
        <v>0</v>
      </c>
      <c r="O639" s="17">
        <f t="shared" si="56"/>
        <v>0</v>
      </c>
    </row>
    <row r="640" spans="12:15" ht="16.5" customHeight="1" x14ac:dyDescent="0.2">
      <c r="L640" s="8">
        <f t="shared" si="53"/>
        <v>8.8000000000000096</v>
      </c>
      <c r="M640" s="15">
        <f t="shared" si="54"/>
        <v>8.8000000000000007</v>
      </c>
      <c r="N640" s="41">
        <f t="shared" si="55"/>
        <v>0</v>
      </c>
      <c r="O640" s="17">
        <f t="shared" si="56"/>
        <v>0</v>
      </c>
    </row>
    <row r="641" spans="12:15" ht="16.5" customHeight="1" x14ac:dyDescent="0.2">
      <c r="L641" s="8">
        <f t="shared" si="53"/>
        <v>8.8000000000000096</v>
      </c>
      <c r="M641" s="15">
        <f t="shared" si="54"/>
        <v>8.8000000000000007</v>
      </c>
      <c r="N641" s="41">
        <f t="shared" si="55"/>
        <v>0</v>
      </c>
      <c r="O641" s="17">
        <f t="shared" si="56"/>
        <v>0</v>
      </c>
    </row>
    <row r="642" spans="12:15" ht="16.5" customHeight="1" x14ac:dyDescent="0.2">
      <c r="L642" s="8">
        <f t="shared" si="53"/>
        <v>8.8000000000000096</v>
      </c>
      <c r="M642" s="15">
        <f t="shared" si="54"/>
        <v>8.8000000000000007</v>
      </c>
      <c r="N642" s="41">
        <f t="shared" si="55"/>
        <v>0</v>
      </c>
      <c r="O642" s="17">
        <f t="shared" si="56"/>
        <v>0</v>
      </c>
    </row>
    <row r="643" spans="12:15" ht="16.5" customHeight="1" x14ac:dyDescent="0.2">
      <c r="L643" s="8">
        <f t="shared" si="53"/>
        <v>8.8000000000000096</v>
      </c>
      <c r="M643" s="15">
        <f t="shared" si="54"/>
        <v>8.8000000000000007</v>
      </c>
      <c r="N643" s="41">
        <f t="shared" si="55"/>
        <v>0</v>
      </c>
      <c r="O643" s="17">
        <f t="shared" si="56"/>
        <v>0</v>
      </c>
    </row>
    <row r="644" spans="12:15" ht="16.5" customHeight="1" x14ac:dyDescent="0.2">
      <c r="L644" s="8">
        <f t="shared" si="53"/>
        <v>8.8000000000000096</v>
      </c>
      <c r="M644" s="15">
        <f t="shared" si="54"/>
        <v>8.8000000000000007</v>
      </c>
      <c r="N644" s="41">
        <f t="shared" si="55"/>
        <v>0</v>
      </c>
      <c r="O644" s="17">
        <f t="shared" si="56"/>
        <v>0</v>
      </c>
    </row>
    <row r="645" spans="12:15" ht="16.5" customHeight="1" x14ac:dyDescent="0.2">
      <c r="L645" s="8">
        <f t="shared" si="53"/>
        <v>8.8000000000000096</v>
      </c>
      <c r="M645" s="15">
        <f t="shared" si="54"/>
        <v>8.8000000000000007</v>
      </c>
      <c r="N645" s="41">
        <f t="shared" si="55"/>
        <v>0</v>
      </c>
      <c r="O645" s="17">
        <f t="shared" si="56"/>
        <v>0</v>
      </c>
    </row>
    <row r="646" spans="12:15" ht="16.5" customHeight="1" x14ac:dyDescent="0.2">
      <c r="L646" s="8">
        <f t="shared" si="53"/>
        <v>8.8000000000000096</v>
      </c>
      <c r="M646" s="15">
        <f t="shared" si="54"/>
        <v>8.8000000000000007</v>
      </c>
      <c r="N646" s="41">
        <f t="shared" si="55"/>
        <v>0</v>
      </c>
      <c r="O646" s="17">
        <f t="shared" si="56"/>
        <v>0</v>
      </c>
    </row>
    <row r="647" spans="12:15" ht="16.5" customHeight="1" x14ac:dyDescent="0.2">
      <c r="L647" s="8">
        <f t="shared" si="53"/>
        <v>8.8000000000000096</v>
      </c>
      <c r="M647" s="15">
        <f t="shared" si="54"/>
        <v>8.8000000000000007</v>
      </c>
      <c r="N647" s="41">
        <f t="shared" si="55"/>
        <v>0</v>
      </c>
      <c r="O647" s="17">
        <f t="shared" si="56"/>
        <v>0</v>
      </c>
    </row>
    <row r="648" spans="12:15" ht="16.5" customHeight="1" x14ac:dyDescent="0.2">
      <c r="L648" s="8">
        <f t="shared" si="53"/>
        <v>8.8000000000000096</v>
      </c>
      <c r="M648" s="15">
        <f t="shared" si="54"/>
        <v>8.8000000000000007</v>
      </c>
      <c r="N648" s="41">
        <f t="shared" si="55"/>
        <v>0</v>
      </c>
      <c r="O648" s="17">
        <f t="shared" si="56"/>
        <v>0</v>
      </c>
    </row>
    <row r="649" spans="12:15" ht="16.5" customHeight="1" x14ac:dyDescent="0.2">
      <c r="L649" s="8">
        <f t="shared" si="53"/>
        <v>8.8000000000000096</v>
      </c>
      <c r="M649" s="15">
        <f t="shared" si="54"/>
        <v>8.8000000000000007</v>
      </c>
      <c r="N649" s="41">
        <f t="shared" si="55"/>
        <v>0</v>
      </c>
      <c r="O649" s="17">
        <f t="shared" si="56"/>
        <v>0</v>
      </c>
    </row>
    <row r="650" spans="12:15" ht="16.5" customHeight="1" x14ac:dyDescent="0.2">
      <c r="L650" s="8">
        <f t="shared" si="53"/>
        <v>8.8000000000000096</v>
      </c>
      <c r="M650" s="15">
        <f t="shared" si="54"/>
        <v>8.8000000000000007</v>
      </c>
      <c r="N650" s="41">
        <f t="shared" si="55"/>
        <v>0</v>
      </c>
      <c r="O650" s="17">
        <f t="shared" si="56"/>
        <v>0</v>
      </c>
    </row>
    <row r="651" spans="12:15" ht="16.5" customHeight="1" x14ac:dyDescent="0.2">
      <c r="L651" s="8">
        <f t="shared" si="53"/>
        <v>8.8000000000000096</v>
      </c>
      <c r="M651" s="15">
        <f t="shared" si="54"/>
        <v>8.8000000000000007</v>
      </c>
      <c r="N651" s="41">
        <f t="shared" si="55"/>
        <v>0</v>
      </c>
      <c r="O651" s="17">
        <f t="shared" si="56"/>
        <v>0</v>
      </c>
    </row>
    <row r="652" spans="12:15" ht="16.5" customHeight="1" x14ac:dyDescent="0.2">
      <c r="L652" s="8">
        <f t="shared" si="53"/>
        <v>8.8000000000000096</v>
      </c>
      <c r="M652" s="15">
        <f t="shared" si="54"/>
        <v>8.8000000000000007</v>
      </c>
      <c r="N652" s="41">
        <f t="shared" si="55"/>
        <v>0</v>
      </c>
      <c r="O652" s="17">
        <f t="shared" si="56"/>
        <v>0</v>
      </c>
    </row>
    <row r="653" spans="12:15" ht="16.5" customHeight="1" x14ac:dyDescent="0.2">
      <c r="L653" s="8">
        <f t="shared" si="53"/>
        <v>8.8000000000000096</v>
      </c>
      <c r="M653" s="15">
        <f t="shared" si="54"/>
        <v>8.8000000000000007</v>
      </c>
      <c r="N653" s="41">
        <f t="shared" si="55"/>
        <v>0</v>
      </c>
      <c r="O653" s="17">
        <f t="shared" si="56"/>
        <v>0</v>
      </c>
    </row>
    <row r="654" spans="12:15" ht="16.5" customHeight="1" x14ac:dyDescent="0.2">
      <c r="L654" s="8">
        <f t="shared" si="53"/>
        <v>8.8000000000000096</v>
      </c>
      <c r="M654" s="15">
        <f t="shared" si="54"/>
        <v>8.8000000000000007</v>
      </c>
      <c r="N654" s="41">
        <f t="shared" si="55"/>
        <v>0</v>
      </c>
      <c r="O654" s="17">
        <f t="shared" si="56"/>
        <v>0</v>
      </c>
    </row>
    <row r="655" spans="12:15" ht="16.5" customHeight="1" x14ac:dyDescent="0.2">
      <c r="L655" s="8">
        <f t="shared" si="53"/>
        <v>8.8000000000000096</v>
      </c>
      <c r="M655" s="15">
        <f t="shared" si="54"/>
        <v>8.8000000000000007</v>
      </c>
      <c r="N655" s="41">
        <f t="shared" si="55"/>
        <v>0</v>
      </c>
      <c r="O655" s="17">
        <f t="shared" si="56"/>
        <v>0</v>
      </c>
    </row>
    <row r="656" spans="12:15" ht="16.5" customHeight="1" x14ac:dyDescent="0.2">
      <c r="L656" s="8">
        <f t="shared" si="53"/>
        <v>8.8000000000000096</v>
      </c>
      <c r="M656" s="15">
        <f t="shared" si="54"/>
        <v>8.8000000000000007</v>
      </c>
      <c r="N656" s="41">
        <f t="shared" si="55"/>
        <v>0</v>
      </c>
      <c r="O656" s="17">
        <f t="shared" si="56"/>
        <v>0</v>
      </c>
    </row>
    <row r="657" spans="12:15" ht="16.5" customHeight="1" x14ac:dyDescent="0.2">
      <c r="L657" s="8">
        <f t="shared" si="53"/>
        <v>8.8000000000000096</v>
      </c>
      <c r="M657" s="15">
        <f t="shared" si="54"/>
        <v>8.8000000000000007</v>
      </c>
      <c r="N657" s="41">
        <f t="shared" si="55"/>
        <v>0</v>
      </c>
      <c r="O657" s="17">
        <f t="shared" si="56"/>
        <v>0</v>
      </c>
    </row>
    <row r="658" spans="12:15" ht="16.5" customHeight="1" x14ac:dyDescent="0.2">
      <c r="L658" s="8">
        <f t="shared" si="53"/>
        <v>8.8000000000000096</v>
      </c>
      <c r="M658" s="15">
        <f t="shared" si="54"/>
        <v>8.8000000000000007</v>
      </c>
      <c r="N658" s="41">
        <f t="shared" si="55"/>
        <v>0</v>
      </c>
      <c r="O658" s="17">
        <f t="shared" si="56"/>
        <v>0</v>
      </c>
    </row>
    <row r="659" spans="12:15" ht="16.5" customHeight="1" x14ac:dyDescent="0.2">
      <c r="L659" s="8">
        <f t="shared" si="53"/>
        <v>8.8000000000000096</v>
      </c>
      <c r="M659" s="15">
        <f t="shared" si="54"/>
        <v>8.8000000000000007</v>
      </c>
      <c r="N659" s="41">
        <f t="shared" si="55"/>
        <v>0</v>
      </c>
      <c r="O659" s="17">
        <f t="shared" si="56"/>
        <v>0</v>
      </c>
    </row>
    <row r="660" spans="12:15" ht="16.5" customHeight="1" x14ac:dyDescent="0.2">
      <c r="L660" s="8">
        <f t="shared" si="53"/>
        <v>8.8000000000000096</v>
      </c>
      <c r="M660" s="15">
        <f t="shared" si="54"/>
        <v>8.8000000000000007</v>
      </c>
      <c r="N660" s="41">
        <f t="shared" si="55"/>
        <v>0</v>
      </c>
      <c r="O660" s="17">
        <f t="shared" si="56"/>
        <v>0</v>
      </c>
    </row>
    <row r="661" spans="12:15" ht="16.5" customHeight="1" x14ac:dyDescent="0.2">
      <c r="L661" s="8">
        <f t="shared" si="53"/>
        <v>8.8000000000000096</v>
      </c>
      <c r="M661" s="15">
        <f t="shared" si="54"/>
        <v>8.8000000000000007</v>
      </c>
      <c r="N661" s="41">
        <f t="shared" si="55"/>
        <v>0</v>
      </c>
      <c r="O661" s="17">
        <f t="shared" si="56"/>
        <v>0</v>
      </c>
    </row>
    <row r="662" spans="12:15" ht="16.5" customHeight="1" x14ac:dyDescent="0.2">
      <c r="L662" s="8">
        <f t="shared" si="53"/>
        <v>8.8000000000000096</v>
      </c>
      <c r="M662" s="15">
        <f t="shared" si="54"/>
        <v>8.8000000000000007</v>
      </c>
      <c r="N662" s="41">
        <f t="shared" si="55"/>
        <v>0</v>
      </c>
      <c r="O662" s="17">
        <f t="shared" si="56"/>
        <v>0</v>
      </c>
    </row>
    <row r="663" spans="12:15" ht="16.5" customHeight="1" x14ac:dyDescent="0.2">
      <c r="L663" s="8">
        <f t="shared" si="53"/>
        <v>8.8000000000000096</v>
      </c>
      <c r="M663" s="15">
        <f t="shared" si="54"/>
        <v>8.8000000000000007</v>
      </c>
      <c r="N663" s="41">
        <f t="shared" si="55"/>
        <v>0</v>
      </c>
      <c r="O663" s="17">
        <f t="shared" si="56"/>
        <v>0</v>
      </c>
    </row>
    <row r="664" spans="12:15" ht="16.5" customHeight="1" x14ac:dyDescent="0.2">
      <c r="L664" s="8">
        <f t="shared" si="53"/>
        <v>8.8000000000000096</v>
      </c>
      <c r="M664" s="15">
        <f t="shared" si="54"/>
        <v>8.8000000000000007</v>
      </c>
      <c r="N664" s="41">
        <f t="shared" si="55"/>
        <v>0</v>
      </c>
      <c r="O664" s="17">
        <f t="shared" si="56"/>
        <v>0</v>
      </c>
    </row>
    <row r="665" spans="12:15" ht="16.5" customHeight="1" x14ac:dyDescent="0.2">
      <c r="L665" s="8">
        <f t="shared" si="53"/>
        <v>8.8000000000000096</v>
      </c>
      <c r="M665" s="15">
        <f t="shared" si="54"/>
        <v>8.8000000000000007</v>
      </c>
      <c r="N665" s="41">
        <f t="shared" si="55"/>
        <v>0</v>
      </c>
      <c r="O665" s="17">
        <f t="shared" si="56"/>
        <v>0</v>
      </c>
    </row>
    <row r="666" spans="12:15" ht="16.5" customHeight="1" x14ac:dyDescent="0.2">
      <c r="L666" s="8">
        <f t="shared" si="53"/>
        <v>8.8000000000000096</v>
      </c>
      <c r="M666" s="15">
        <f t="shared" si="54"/>
        <v>8.8000000000000007</v>
      </c>
      <c r="N666" s="41">
        <f t="shared" si="55"/>
        <v>0</v>
      </c>
      <c r="O666" s="17">
        <f t="shared" si="56"/>
        <v>0</v>
      </c>
    </row>
    <row r="667" spans="12:15" ht="16.5" customHeight="1" x14ac:dyDescent="0.2">
      <c r="L667" s="8">
        <f t="shared" si="53"/>
        <v>8.8000000000000096</v>
      </c>
      <c r="M667" s="15">
        <f t="shared" si="54"/>
        <v>8.8000000000000007</v>
      </c>
      <c r="N667" s="41">
        <f t="shared" si="55"/>
        <v>0</v>
      </c>
      <c r="O667" s="17">
        <f t="shared" si="56"/>
        <v>0</v>
      </c>
    </row>
    <row r="668" spans="12:15" ht="16.5" customHeight="1" x14ac:dyDescent="0.2">
      <c r="L668" s="8">
        <f t="shared" si="53"/>
        <v>8.8000000000000096</v>
      </c>
      <c r="M668" s="15">
        <f t="shared" si="54"/>
        <v>8.8000000000000007</v>
      </c>
      <c r="N668" s="41">
        <f t="shared" si="55"/>
        <v>0</v>
      </c>
      <c r="O668" s="17">
        <f t="shared" si="56"/>
        <v>0</v>
      </c>
    </row>
    <row r="669" spans="12:15" ht="16.5" customHeight="1" x14ac:dyDescent="0.2">
      <c r="L669" s="8">
        <f t="shared" si="53"/>
        <v>8.8000000000000096</v>
      </c>
      <c r="M669" s="15">
        <f t="shared" si="54"/>
        <v>8.8000000000000007</v>
      </c>
      <c r="N669" s="41">
        <f t="shared" si="55"/>
        <v>0</v>
      </c>
      <c r="O669" s="17">
        <f t="shared" si="56"/>
        <v>0</v>
      </c>
    </row>
    <row r="670" spans="12:15" ht="16.5" customHeight="1" x14ac:dyDescent="0.2">
      <c r="L670" s="8">
        <f t="shared" si="53"/>
        <v>8.8000000000000096</v>
      </c>
      <c r="M670" s="15">
        <f t="shared" si="54"/>
        <v>8.8000000000000007</v>
      </c>
      <c r="N670" s="41">
        <f t="shared" si="55"/>
        <v>0</v>
      </c>
      <c r="O670" s="17">
        <f t="shared" si="56"/>
        <v>0</v>
      </c>
    </row>
    <row r="671" spans="12:15" ht="16.5" customHeight="1" x14ac:dyDescent="0.2">
      <c r="L671" s="8">
        <f t="shared" si="53"/>
        <v>8.8000000000000096</v>
      </c>
      <c r="M671" s="15">
        <f t="shared" si="54"/>
        <v>8.8000000000000007</v>
      </c>
      <c r="N671" s="41">
        <f t="shared" si="55"/>
        <v>0</v>
      </c>
      <c r="O671" s="17">
        <f t="shared" si="56"/>
        <v>0</v>
      </c>
    </row>
    <row r="672" spans="12:15" ht="16.5" customHeight="1" x14ac:dyDescent="0.2">
      <c r="L672" s="8">
        <f t="shared" si="53"/>
        <v>8.8000000000000096</v>
      </c>
      <c r="M672" s="15">
        <f t="shared" si="54"/>
        <v>8.8000000000000007</v>
      </c>
      <c r="N672" s="41">
        <f t="shared" si="55"/>
        <v>0</v>
      </c>
      <c r="O672" s="17">
        <f t="shared" si="56"/>
        <v>0</v>
      </c>
    </row>
    <row r="673" spans="12:15" ht="16.5" customHeight="1" x14ac:dyDescent="0.2">
      <c r="L673" s="8">
        <f t="shared" si="53"/>
        <v>8.8000000000000096</v>
      </c>
      <c r="M673" s="15">
        <f t="shared" si="54"/>
        <v>8.8000000000000007</v>
      </c>
      <c r="N673" s="41">
        <f t="shared" si="55"/>
        <v>0</v>
      </c>
      <c r="O673" s="17">
        <f t="shared" si="56"/>
        <v>0</v>
      </c>
    </row>
    <row r="674" spans="12:15" ht="16.5" customHeight="1" x14ac:dyDescent="0.2">
      <c r="L674" s="8">
        <f t="shared" si="53"/>
        <v>8.8000000000000096</v>
      </c>
      <c r="M674" s="15">
        <f t="shared" si="54"/>
        <v>8.8000000000000007</v>
      </c>
      <c r="N674" s="41">
        <f t="shared" si="55"/>
        <v>0</v>
      </c>
      <c r="O674" s="17">
        <f t="shared" si="56"/>
        <v>0</v>
      </c>
    </row>
    <row r="675" spans="12:15" ht="16.5" customHeight="1" x14ac:dyDescent="0.2">
      <c r="L675" s="8">
        <f t="shared" si="53"/>
        <v>8.8000000000000096</v>
      </c>
      <c r="M675" s="15">
        <f t="shared" si="54"/>
        <v>8.8000000000000007</v>
      </c>
      <c r="N675" s="41">
        <f t="shared" si="55"/>
        <v>0</v>
      </c>
      <c r="O675" s="17">
        <f t="shared" si="56"/>
        <v>0</v>
      </c>
    </row>
    <row r="676" spans="12:15" ht="16.5" customHeight="1" x14ac:dyDescent="0.2">
      <c r="L676" s="8">
        <f t="shared" si="53"/>
        <v>8.8000000000000096</v>
      </c>
      <c r="M676" s="15">
        <f t="shared" si="54"/>
        <v>8.8000000000000007</v>
      </c>
      <c r="N676" s="41">
        <f t="shared" si="55"/>
        <v>0</v>
      </c>
      <c r="O676" s="17">
        <f t="shared" si="56"/>
        <v>0</v>
      </c>
    </row>
    <row r="677" spans="12:15" ht="16.5" customHeight="1" x14ac:dyDescent="0.2">
      <c r="L677" s="8">
        <f t="shared" si="53"/>
        <v>8.8000000000000096</v>
      </c>
      <c r="M677" s="15">
        <f t="shared" si="54"/>
        <v>8.8000000000000007</v>
      </c>
      <c r="N677" s="41">
        <f t="shared" si="55"/>
        <v>0</v>
      </c>
      <c r="O677" s="17">
        <f t="shared" si="56"/>
        <v>0</v>
      </c>
    </row>
    <row r="678" spans="12:15" ht="16.5" customHeight="1" x14ac:dyDescent="0.2">
      <c r="L678" s="8">
        <f t="shared" si="53"/>
        <v>8.8000000000000096</v>
      </c>
      <c r="M678" s="15">
        <f t="shared" si="54"/>
        <v>8.8000000000000007</v>
      </c>
      <c r="N678" s="41">
        <f t="shared" si="55"/>
        <v>0</v>
      </c>
      <c r="O678" s="17">
        <f t="shared" si="56"/>
        <v>0</v>
      </c>
    </row>
    <row r="679" spans="12:15" ht="16.5" customHeight="1" x14ac:dyDescent="0.2">
      <c r="L679" s="8">
        <f t="shared" si="53"/>
        <v>8.8000000000000096</v>
      </c>
      <c r="M679" s="15">
        <f t="shared" si="54"/>
        <v>8.8000000000000007</v>
      </c>
      <c r="N679" s="41">
        <f t="shared" si="55"/>
        <v>0</v>
      </c>
      <c r="O679" s="17">
        <f t="shared" si="56"/>
        <v>0</v>
      </c>
    </row>
    <row r="680" spans="12:15" ht="16.5" customHeight="1" x14ac:dyDescent="0.2">
      <c r="L680" s="8">
        <f t="shared" si="53"/>
        <v>8.8000000000000096</v>
      </c>
      <c r="M680" s="15">
        <f t="shared" si="54"/>
        <v>8.8000000000000007</v>
      </c>
      <c r="N680" s="41">
        <f t="shared" si="55"/>
        <v>0</v>
      </c>
      <c r="O680" s="17">
        <f t="shared" si="56"/>
        <v>0</v>
      </c>
    </row>
    <row r="681" spans="12:15" ht="16.5" customHeight="1" x14ac:dyDescent="0.2">
      <c r="L681" s="8">
        <f t="shared" si="53"/>
        <v>8.8000000000000096</v>
      </c>
      <c r="M681" s="15">
        <f t="shared" si="54"/>
        <v>8.8000000000000007</v>
      </c>
      <c r="N681" s="41">
        <f t="shared" si="55"/>
        <v>0</v>
      </c>
      <c r="O681" s="17">
        <f t="shared" si="56"/>
        <v>0</v>
      </c>
    </row>
    <row r="682" spans="12:15" ht="16.5" customHeight="1" x14ac:dyDescent="0.2">
      <c r="L682" s="8">
        <f t="shared" si="53"/>
        <v>8.8000000000000096</v>
      </c>
      <c r="M682" s="15">
        <f t="shared" si="54"/>
        <v>8.8000000000000007</v>
      </c>
      <c r="N682" s="41">
        <f t="shared" si="55"/>
        <v>0</v>
      </c>
      <c r="O682" s="17">
        <f t="shared" si="56"/>
        <v>0</v>
      </c>
    </row>
    <row r="683" spans="12:15" ht="16.5" customHeight="1" x14ac:dyDescent="0.2">
      <c r="L683" s="8">
        <f t="shared" si="53"/>
        <v>8.8000000000000096</v>
      </c>
      <c r="M683" s="15">
        <f t="shared" si="54"/>
        <v>8.8000000000000007</v>
      </c>
      <c r="N683" s="41">
        <f t="shared" si="55"/>
        <v>0</v>
      </c>
      <c r="O683" s="17">
        <f t="shared" si="56"/>
        <v>0</v>
      </c>
    </row>
    <row r="684" spans="12:15" ht="16.5" customHeight="1" x14ac:dyDescent="0.2">
      <c r="L684" s="8">
        <f t="shared" si="53"/>
        <v>8.8000000000000096</v>
      </c>
      <c r="M684" s="15">
        <f t="shared" si="54"/>
        <v>8.8000000000000007</v>
      </c>
      <c r="N684" s="41">
        <f t="shared" si="55"/>
        <v>0</v>
      </c>
      <c r="O684" s="17">
        <f t="shared" si="56"/>
        <v>0</v>
      </c>
    </row>
    <row r="685" spans="12:15" ht="16.5" customHeight="1" x14ac:dyDescent="0.2">
      <c r="L685" s="8">
        <f t="shared" ref="L685:L748" si="57">L684+I685+J685</f>
        <v>8.8000000000000096</v>
      </c>
      <c r="M685" s="15">
        <f t="shared" ref="M685:M748" si="58">($Q$1*(L685-M684))+M684</f>
        <v>8.8000000000000007</v>
      </c>
      <c r="N685" s="41">
        <f t="shared" ref="N685:N748" si="59">INT(A685)</f>
        <v>0</v>
      </c>
      <c r="O685" s="17">
        <f t="shared" ref="O685:O748" si="60">HOUR(A685)</f>
        <v>0</v>
      </c>
    </row>
    <row r="686" spans="12:15" ht="16.5" customHeight="1" x14ac:dyDescent="0.2">
      <c r="L686" s="8">
        <f t="shared" si="57"/>
        <v>8.8000000000000096</v>
      </c>
      <c r="M686" s="15">
        <f t="shared" si="58"/>
        <v>8.8000000000000007</v>
      </c>
      <c r="N686" s="41">
        <f t="shared" si="59"/>
        <v>0</v>
      </c>
      <c r="O686" s="17">
        <f t="shared" si="60"/>
        <v>0</v>
      </c>
    </row>
    <row r="687" spans="12:15" ht="16.5" customHeight="1" x14ac:dyDescent="0.2">
      <c r="L687" s="8">
        <f t="shared" si="57"/>
        <v>8.8000000000000096</v>
      </c>
      <c r="M687" s="15">
        <f t="shared" si="58"/>
        <v>8.8000000000000007</v>
      </c>
      <c r="N687" s="41">
        <f t="shared" si="59"/>
        <v>0</v>
      </c>
      <c r="O687" s="17">
        <f t="shared" si="60"/>
        <v>0</v>
      </c>
    </row>
    <row r="688" spans="12:15" ht="16.5" customHeight="1" x14ac:dyDescent="0.2">
      <c r="L688" s="8">
        <f t="shared" si="57"/>
        <v>8.8000000000000096</v>
      </c>
      <c r="M688" s="15">
        <f t="shared" si="58"/>
        <v>8.8000000000000007</v>
      </c>
      <c r="N688" s="41">
        <f t="shared" si="59"/>
        <v>0</v>
      </c>
      <c r="O688" s="17">
        <f t="shared" si="60"/>
        <v>0</v>
      </c>
    </row>
    <row r="689" spans="12:15" ht="16.5" customHeight="1" x14ac:dyDescent="0.2">
      <c r="L689" s="8">
        <f t="shared" si="57"/>
        <v>8.8000000000000096</v>
      </c>
      <c r="M689" s="15">
        <f t="shared" si="58"/>
        <v>8.8000000000000007</v>
      </c>
      <c r="N689" s="41">
        <f t="shared" si="59"/>
        <v>0</v>
      </c>
      <c r="O689" s="17">
        <f t="shared" si="60"/>
        <v>0</v>
      </c>
    </row>
    <row r="690" spans="12:15" ht="16.5" customHeight="1" x14ac:dyDescent="0.2">
      <c r="L690" s="8">
        <f t="shared" si="57"/>
        <v>8.8000000000000096</v>
      </c>
      <c r="M690" s="15">
        <f t="shared" si="58"/>
        <v>8.8000000000000007</v>
      </c>
      <c r="N690" s="41">
        <f t="shared" si="59"/>
        <v>0</v>
      </c>
      <c r="O690" s="17">
        <f t="shared" si="60"/>
        <v>0</v>
      </c>
    </row>
    <row r="691" spans="12:15" ht="16.5" customHeight="1" x14ac:dyDescent="0.2">
      <c r="L691" s="8">
        <f t="shared" si="57"/>
        <v>8.8000000000000096</v>
      </c>
      <c r="M691" s="15">
        <f t="shared" si="58"/>
        <v>8.8000000000000007</v>
      </c>
      <c r="N691" s="41">
        <f t="shared" si="59"/>
        <v>0</v>
      </c>
      <c r="O691" s="17">
        <f t="shared" si="60"/>
        <v>0</v>
      </c>
    </row>
    <row r="692" spans="12:15" ht="16.5" customHeight="1" x14ac:dyDescent="0.2">
      <c r="L692" s="8">
        <f t="shared" si="57"/>
        <v>8.8000000000000096</v>
      </c>
      <c r="M692" s="15">
        <f t="shared" si="58"/>
        <v>8.8000000000000007</v>
      </c>
      <c r="N692" s="41">
        <f t="shared" si="59"/>
        <v>0</v>
      </c>
      <c r="O692" s="17">
        <f t="shared" si="60"/>
        <v>0</v>
      </c>
    </row>
    <row r="693" spans="12:15" ht="16.5" customHeight="1" x14ac:dyDescent="0.2">
      <c r="L693" s="8">
        <f t="shared" si="57"/>
        <v>8.8000000000000096</v>
      </c>
      <c r="M693" s="15">
        <f t="shared" si="58"/>
        <v>8.8000000000000007</v>
      </c>
      <c r="N693" s="41">
        <f t="shared" si="59"/>
        <v>0</v>
      </c>
      <c r="O693" s="17">
        <f t="shared" si="60"/>
        <v>0</v>
      </c>
    </row>
    <row r="694" spans="12:15" ht="16.5" customHeight="1" x14ac:dyDescent="0.2">
      <c r="L694" s="8">
        <f t="shared" si="57"/>
        <v>8.8000000000000096</v>
      </c>
      <c r="M694" s="15">
        <f t="shared" si="58"/>
        <v>8.8000000000000007</v>
      </c>
      <c r="N694" s="41">
        <f t="shared" si="59"/>
        <v>0</v>
      </c>
      <c r="O694" s="17">
        <f t="shared" si="60"/>
        <v>0</v>
      </c>
    </row>
    <row r="695" spans="12:15" ht="16.5" customHeight="1" x14ac:dyDescent="0.2">
      <c r="L695" s="8">
        <f t="shared" si="57"/>
        <v>8.8000000000000096</v>
      </c>
      <c r="M695" s="15">
        <f t="shared" si="58"/>
        <v>8.8000000000000007</v>
      </c>
      <c r="N695" s="41">
        <f t="shared" si="59"/>
        <v>0</v>
      </c>
      <c r="O695" s="17">
        <f t="shared" si="60"/>
        <v>0</v>
      </c>
    </row>
    <row r="696" spans="12:15" ht="16.5" customHeight="1" x14ac:dyDescent="0.2">
      <c r="L696" s="8">
        <f t="shared" si="57"/>
        <v>8.8000000000000096</v>
      </c>
      <c r="M696" s="15">
        <f t="shared" si="58"/>
        <v>8.8000000000000007</v>
      </c>
      <c r="N696" s="41">
        <f t="shared" si="59"/>
        <v>0</v>
      </c>
      <c r="O696" s="17">
        <f t="shared" si="60"/>
        <v>0</v>
      </c>
    </row>
    <row r="697" spans="12:15" ht="16.5" customHeight="1" x14ac:dyDescent="0.2">
      <c r="L697" s="8">
        <f t="shared" si="57"/>
        <v>8.8000000000000096</v>
      </c>
      <c r="M697" s="15">
        <f t="shared" si="58"/>
        <v>8.8000000000000007</v>
      </c>
      <c r="N697" s="41">
        <f t="shared" si="59"/>
        <v>0</v>
      </c>
      <c r="O697" s="17">
        <f t="shared" si="60"/>
        <v>0</v>
      </c>
    </row>
    <row r="698" spans="12:15" ht="16.5" customHeight="1" x14ac:dyDescent="0.2">
      <c r="L698" s="8">
        <f t="shared" si="57"/>
        <v>8.8000000000000096</v>
      </c>
      <c r="M698" s="15">
        <f t="shared" si="58"/>
        <v>8.8000000000000007</v>
      </c>
      <c r="N698" s="41">
        <f t="shared" si="59"/>
        <v>0</v>
      </c>
      <c r="O698" s="17">
        <f t="shared" si="60"/>
        <v>0</v>
      </c>
    </row>
    <row r="699" spans="12:15" ht="16.5" customHeight="1" x14ac:dyDescent="0.2">
      <c r="L699" s="8">
        <f t="shared" si="57"/>
        <v>8.8000000000000096</v>
      </c>
      <c r="M699" s="15">
        <f t="shared" si="58"/>
        <v>8.8000000000000007</v>
      </c>
      <c r="N699" s="41">
        <f t="shared" si="59"/>
        <v>0</v>
      </c>
      <c r="O699" s="17">
        <f t="shared" si="60"/>
        <v>0</v>
      </c>
    </row>
    <row r="700" spans="12:15" ht="16.5" customHeight="1" x14ac:dyDescent="0.2">
      <c r="L700" s="8">
        <f t="shared" si="57"/>
        <v>8.8000000000000096</v>
      </c>
      <c r="M700" s="15">
        <f t="shared" si="58"/>
        <v>8.8000000000000007</v>
      </c>
      <c r="N700" s="41">
        <f t="shared" si="59"/>
        <v>0</v>
      </c>
      <c r="O700" s="17">
        <f t="shared" si="60"/>
        <v>0</v>
      </c>
    </row>
    <row r="701" spans="12:15" ht="16.5" customHeight="1" x14ac:dyDescent="0.2">
      <c r="L701" s="8">
        <f t="shared" si="57"/>
        <v>8.8000000000000096</v>
      </c>
      <c r="M701" s="15">
        <f t="shared" si="58"/>
        <v>8.8000000000000007</v>
      </c>
      <c r="N701" s="41">
        <f t="shared" si="59"/>
        <v>0</v>
      </c>
      <c r="O701" s="17">
        <f t="shared" si="60"/>
        <v>0</v>
      </c>
    </row>
    <row r="702" spans="12:15" ht="16.5" customHeight="1" x14ac:dyDescent="0.2">
      <c r="L702" s="8">
        <f t="shared" si="57"/>
        <v>8.8000000000000096</v>
      </c>
      <c r="M702" s="15">
        <f t="shared" si="58"/>
        <v>8.8000000000000007</v>
      </c>
      <c r="N702" s="41">
        <f t="shared" si="59"/>
        <v>0</v>
      </c>
      <c r="O702" s="17">
        <f t="shared" si="60"/>
        <v>0</v>
      </c>
    </row>
    <row r="703" spans="12:15" ht="16.5" customHeight="1" x14ac:dyDescent="0.2">
      <c r="L703" s="8">
        <f t="shared" si="57"/>
        <v>8.8000000000000096</v>
      </c>
      <c r="M703" s="15">
        <f t="shared" si="58"/>
        <v>8.8000000000000007</v>
      </c>
      <c r="N703" s="41">
        <f t="shared" si="59"/>
        <v>0</v>
      </c>
      <c r="O703" s="17">
        <f t="shared" si="60"/>
        <v>0</v>
      </c>
    </row>
    <row r="704" spans="12:15" ht="16.5" customHeight="1" x14ac:dyDescent="0.2">
      <c r="L704" s="8">
        <f t="shared" si="57"/>
        <v>8.8000000000000096</v>
      </c>
      <c r="M704" s="15">
        <f t="shared" si="58"/>
        <v>8.8000000000000007</v>
      </c>
      <c r="N704" s="41">
        <f t="shared" si="59"/>
        <v>0</v>
      </c>
      <c r="O704" s="17">
        <f t="shared" si="60"/>
        <v>0</v>
      </c>
    </row>
    <row r="705" spans="12:15" ht="16.5" customHeight="1" x14ac:dyDescent="0.2">
      <c r="L705" s="8">
        <f t="shared" si="57"/>
        <v>8.8000000000000096</v>
      </c>
      <c r="M705" s="15">
        <f t="shared" si="58"/>
        <v>8.8000000000000007</v>
      </c>
      <c r="N705" s="41">
        <f t="shared" si="59"/>
        <v>0</v>
      </c>
      <c r="O705" s="17">
        <f t="shared" si="60"/>
        <v>0</v>
      </c>
    </row>
    <row r="706" spans="12:15" ht="16.5" customHeight="1" x14ac:dyDescent="0.2">
      <c r="L706" s="8">
        <f t="shared" si="57"/>
        <v>8.8000000000000096</v>
      </c>
      <c r="M706" s="15">
        <f t="shared" si="58"/>
        <v>8.8000000000000007</v>
      </c>
      <c r="N706" s="41">
        <f t="shared" si="59"/>
        <v>0</v>
      </c>
      <c r="O706" s="17">
        <f t="shared" si="60"/>
        <v>0</v>
      </c>
    </row>
    <row r="707" spans="12:15" ht="16.5" customHeight="1" x14ac:dyDescent="0.2">
      <c r="L707" s="8">
        <f t="shared" si="57"/>
        <v>8.8000000000000096</v>
      </c>
      <c r="M707" s="15">
        <f t="shared" si="58"/>
        <v>8.8000000000000007</v>
      </c>
      <c r="N707" s="41">
        <f t="shared" si="59"/>
        <v>0</v>
      </c>
      <c r="O707" s="17">
        <f t="shared" si="60"/>
        <v>0</v>
      </c>
    </row>
    <row r="708" spans="12:15" ht="16.5" customHeight="1" x14ac:dyDescent="0.2">
      <c r="L708" s="8">
        <f t="shared" si="57"/>
        <v>8.8000000000000096</v>
      </c>
      <c r="M708" s="15">
        <f t="shared" si="58"/>
        <v>8.8000000000000007</v>
      </c>
      <c r="N708" s="41">
        <f t="shared" si="59"/>
        <v>0</v>
      </c>
      <c r="O708" s="17">
        <f t="shared" si="60"/>
        <v>0</v>
      </c>
    </row>
    <row r="709" spans="12:15" ht="16.5" customHeight="1" x14ac:dyDescent="0.2">
      <c r="L709" s="8">
        <f t="shared" si="57"/>
        <v>8.8000000000000096</v>
      </c>
      <c r="M709" s="15">
        <f t="shared" si="58"/>
        <v>8.8000000000000007</v>
      </c>
      <c r="N709" s="41">
        <f t="shared" si="59"/>
        <v>0</v>
      </c>
      <c r="O709" s="17">
        <f t="shared" si="60"/>
        <v>0</v>
      </c>
    </row>
    <row r="710" spans="12:15" ht="16.5" customHeight="1" x14ac:dyDescent="0.2">
      <c r="L710" s="8">
        <f t="shared" si="57"/>
        <v>8.8000000000000096</v>
      </c>
      <c r="M710" s="15">
        <f t="shared" si="58"/>
        <v>8.8000000000000007</v>
      </c>
      <c r="N710" s="41">
        <f t="shared" si="59"/>
        <v>0</v>
      </c>
      <c r="O710" s="17">
        <f t="shared" si="60"/>
        <v>0</v>
      </c>
    </row>
    <row r="711" spans="12:15" ht="16.5" customHeight="1" x14ac:dyDescent="0.2">
      <c r="L711" s="8">
        <f t="shared" si="57"/>
        <v>8.8000000000000096</v>
      </c>
      <c r="M711" s="15">
        <f t="shared" si="58"/>
        <v>8.8000000000000007</v>
      </c>
      <c r="N711" s="41">
        <f t="shared" si="59"/>
        <v>0</v>
      </c>
      <c r="O711" s="17">
        <f t="shared" si="60"/>
        <v>0</v>
      </c>
    </row>
    <row r="712" spans="12:15" ht="16.5" customHeight="1" x14ac:dyDescent="0.2">
      <c r="L712" s="8">
        <f t="shared" si="57"/>
        <v>8.8000000000000096</v>
      </c>
      <c r="M712" s="15">
        <f t="shared" si="58"/>
        <v>8.8000000000000007</v>
      </c>
      <c r="N712" s="41">
        <f t="shared" si="59"/>
        <v>0</v>
      </c>
      <c r="O712" s="17">
        <f t="shared" si="60"/>
        <v>0</v>
      </c>
    </row>
    <row r="713" spans="12:15" ht="16.5" customHeight="1" x14ac:dyDescent="0.2">
      <c r="L713" s="8">
        <f t="shared" si="57"/>
        <v>8.8000000000000096</v>
      </c>
      <c r="M713" s="15">
        <f t="shared" si="58"/>
        <v>8.8000000000000007</v>
      </c>
      <c r="N713" s="41">
        <f t="shared" si="59"/>
        <v>0</v>
      </c>
      <c r="O713" s="17">
        <f t="shared" si="60"/>
        <v>0</v>
      </c>
    </row>
    <row r="714" spans="12:15" ht="16.5" customHeight="1" x14ac:dyDescent="0.2">
      <c r="L714" s="8">
        <f t="shared" si="57"/>
        <v>8.8000000000000096</v>
      </c>
      <c r="M714" s="15">
        <f t="shared" si="58"/>
        <v>8.8000000000000007</v>
      </c>
      <c r="N714" s="41">
        <f t="shared" si="59"/>
        <v>0</v>
      </c>
      <c r="O714" s="17">
        <f t="shared" si="60"/>
        <v>0</v>
      </c>
    </row>
    <row r="715" spans="12:15" ht="16.5" customHeight="1" x14ac:dyDescent="0.2">
      <c r="L715" s="8">
        <f t="shared" si="57"/>
        <v>8.8000000000000096</v>
      </c>
      <c r="M715" s="15">
        <f t="shared" si="58"/>
        <v>8.8000000000000007</v>
      </c>
      <c r="N715" s="41">
        <f t="shared" si="59"/>
        <v>0</v>
      </c>
      <c r="O715" s="17">
        <f t="shared" si="60"/>
        <v>0</v>
      </c>
    </row>
    <row r="716" spans="12:15" ht="16.5" customHeight="1" x14ac:dyDescent="0.2">
      <c r="L716" s="8">
        <f t="shared" si="57"/>
        <v>8.8000000000000096</v>
      </c>
      <c r="M716" s="15">
        <f t="shared" si="58"/>
        <v>8.8000000000000007</v>
      </c>
      <c r="N716" s="41">
        <f t="shared" si="59"/>
        <v>0</v>
      </c>
      <c r="O716" s="17">
        <f t="shared" si="60"/>
        <v>0</v>
      </c>
    </row>
    <row r="717" spans="12:15" ht="16.5" customHeight="1" x14ac:dyDescent="0.2">
      <c r="L717" s="8">
        <f t="shared" si="57"/>
        <v>8.8000000000000096</v>
      </c>
      <c r="M717" s="15">
        <f t="shared" si="58"/>
        <v>8.8000000000000007</v>
      </c>
      <c r="N717" s="41">
        <f t="shared" si="59"/>
        <v>0</v>
      </c>
      <c r="O717" s="17">
        <f t="shared" si="60"/>
        <v>0</v>
      </c>
    </row>
    <row r="718" spans="12:15" ht="16.5" customHeight="1" x14ac:dyDescent="0.2">
      <c r="L718" s="8">
        <f t="shared" si="57"/>
        <v>8.8000000000000096</v>
      </c>
      <c r="M718" s="15">
        <f t="shared" si="58"/>
        <v>8.8000000000000007</v>
      </c>
      <c r="N718" s="41">
        <f t="shared" si="59"/>
        <v>0</v>
      </c>
      <c r="O718" s="17">
        <f t="shared" si="60"/>
        <v>0</v>
      </c>
    </row>
    <row r="719" spans="12:15" ht="16.5" customHeight="1" x14ac:dyDescent="0.2">
      <c r="L719" s="8">
        <f t="shared" si="57"/>
        <v>8.8000000000000096</v>
      </c>
      <c r="M719" s="15">
        <f t="shared" si="58"/>
        <v>8.8000000000000007</v>
      </c>
      <c r="N719" s="41">
        <f t="shared" si="59"/>
        <v>0</v>
      </c>
      <c r="O719" s="17">
        <f t="shared" si="60"/>
        <v>0</v>
      </c>
    </row>
    <row r="720" spans="12:15" ht="16.5" customHeight="1" x14ac:dyDescent="0.2">
      <c r="L720" s="8">
        <f t="shared" si="57"/>
        <v>8.8000000000000096</v>
      </c>
      <c r="M720" s="15">
        <f t="shared" si="58"/>
        <v>8.8000000000000007</v>
      </c>
      <c r="N720" s="41">
        <f t="shared" si="59"/>
        <v>0</v>
      </c>
      <c r="O720" s="17">
        <f t="shared" si="60"/>
        <v>0</v>
      </c>
    </row>
    <row r="721" spans="12:15" ht="16.5" customHeight="1" x14ac:dyDescent="0.2">
      <c r="L721" s="8">
        <f t="shared" si="57"/>
        <v>8.8000000000000096</v>
      </c>
      <c r="M721" s="15">
        <f t="shared" si="58"/>
        <v>8.8000000000000007</v>
      </c>
      <c r="N721" s="41">
        <f t="shared" si="59"/>
        <v>0</v>
      </c>
      <c r="O721" s="17">
        <f t="shared" si="60"/>
        <v>0</v>
      </c>
    </row>
    <row r="722" spans="12:15" ht="16.5" customHeight="1" x14ac:dyDescent="0.2">
      <c r="L722" s="8">
        <f t="shared" si="57"/>
        <v>8.8000000000000096</v>
      </c>
      <c r="M722" s="15">
        <f t="shared" si="58"/>
        <v>8.8000000000000007</v>
      </c>
      <c r="N722" s="41">
        <f t="shared" si="59"/>
        <v>0</v>
      </c>
      <c r="O722" s="17">
        <f t="shared" si="60"/>
        <v>0</v>
      </c>
    </row>
    <row r="723" spans="12:15" ht="16.5" customHeight="1" x14ac:dyDescent="0.2">
      <c r="L723" s="8">
        <f t="shared" si="57"/>
        <v>8.8000000000000096</v>
      </c>
      <c r="M723" s="15">
        <f t="shared" si="58"/>
        <v>8.8000000000000007</v>
      </c>
      <c r="N723" s="41">
        <f t="shared" si="59"/>
        <v>0</v>
      </c>
      <c r="O723" s="17">
        <f t="shared" si="60"/>
        <v>0</v>
      </c>
    </row>
    <row r="724" spans="12:15" ht="16.5" customHeight="1" x14ac:dyDescent="0.2">
      <c r="L724" s="8">
        <f t="shared" si="57"/>
        <v>8.8000000000000096</v>
      </c>
      <c r="M724" s="15">
        <f t="shared" si="58"/>
        <v>8.8000000000000007</v>
      </c>
      <c r="N724" s="41">
        <f t="shared" si="59"/>
        <v>0</v>
      </c>
      <c r="O724" s="17">
        <f t="shared" si="60"/>
        <v>0</v>
      </c>
    </row>
    <row r="725" spans="12:15" ht="16.5" customHeight="1" x14ac:dyDescent="0.2">
      <c r="L725" s="8">
        <f t="shared" si="57"/>
        <v>8.8000000000000096</v>
      </c>
      <c r="M725" s="15">
        <f t="shared" si="58"/>
        <v>8.8000000000000007</v>
      </c>
      <c r="N725" s="41">
        <f t="shared" si="59"/>
        <v>0</v>
      </c>
      <c r="O725" s="17">
        <f t="shared" si="60"/>
        <v>0</v>
      </c>
    </row>
    <row r="726" spans="12:15" ht="16.5" customHeight="1" x14ac:dyDescent="0.2">
      <c r="L726" s="8">
        <f t="shared" si="57"/>
        <v>8.8000000000000096</v>
      </c>
      <c r="M726" s="15">
        <f t="shared" si="58"/>
        <v>8.8000000000000007</v>
      </c>
      <c r="N726" s="41">
        <f t="shared" si="59"/>
        <v>0</v>
      </c>
      <c r="O726" s="17">
        <f t="shared" si="60"/>
        <v>0</v>
      </c>
    </row>
    <row r="727" spans="12:15" ht="16.5" customHeight="1" x14ac:dyDescent="0.2">
      <c r="L727" s="8">
        <f t="shared" si="57"/>
        <v>8.8000000000000096</v>
      </c>
      <c r="M727" s="15">
        <f t="shared" si="58"/>
        <v>8.8000000000000007</v>
      </c>
      <c r="N727" s="41">
        <f t="shared" si="59"/>
        <v>0</v>
      </c>
      <c r="O727" s="17">
        <f t="shared" si="60"/>
        <v>0</v>
      </c>
    </row>
    <row r="728" spans="12:15" ht="16.5" customHeight="1" x14ac:dyDescent="0.2">
      <c r="L728" s="8">
        <f t="shared" si="57"/>
        <v>8.8000000000000096</v>
      </c>
      <c r="M728" s="15">
        <f t="shared" si="58"/>
        <v>8.8000000000000007</v>
      </c>
      <c r="N728" s="41">
        <f t="shared" si="59"/>
        <v>0</v>
      </c>
      <c r="O728" s="17">
        <f t="shared" si="60"/>
        <v>0</v>
      </c>
    </row>
    <row r="729" spans="12:15" ht="16.5" customHeight="1" x14ac:dyDescent="0.2">
      <c r="L729" s="8">
        <f t="shared" si="57"/>
        <v>8.8000000000000096</v>
      </c>
      <c r="M729" s="15">
        <f t="shared" si="58"/>
        <v>8.8000000000000007</v>
      </c>
      <c r="N729" s="41">
        <f t="shared" si="59"/>
        <v>0</v>
      </c>
      <c r="O729" s="17">
        <f t="shared" si="60"/>
        <v>0</v>
      </c>
    </row>
    <row r="730" spans="12:15" ht="16.5" customHeight="1" x14ac:dyDescent="0.2">
      <c r="L730" s="8">
        <f t="shared" si="57"/>
        <v>8.8000000000000096</v>
      </c>
      <c r="M730" s="15">
        <f t="shared" si="58"/>
        <v>8.8000000000000007</v>
      </c>
      <c r="N730" s="41">
        <f t="shared" si="59"/>
        <v>0</v>
      </c>
      <c r="O730" s="17">
        <f t="shared" si="60"/>
        <v>0</v>
      </c>
    </row>
    <row r="731" spans="12:15" ht="16.5" customHeight="1" x14ac:dyDescent="0.2">
      <c r="L731" s="8">
        <f t="shared" si="57"/>
        <v>8.8000000000000096</v>
      </c>
      <c r="M731" s="15">
        <f t="shared" si="58"/>
        <v>8.8000000000000007</v>
      </c>
      <c r="N731" s="41">
        <f t="shared" si="59"/>
        <v>0</v>
      </c>
      <c r="O731" s="17">
        <f t="shared" si="60"/>
        <v>0</v>
      </c>
    </row>
    <row r="732" spans="12:15" ht="16.5" customHeight="1" x14ac:dyDescent="0.2">
      <c r="L732" s="8">
        <f t="shared" si="57"/>
        <v>8.8000000000000096</v>
      </c>
      <c r="M732" s="15">
        <f t="shared" si="58"/>
        <v>8.8000000000000007</v>
      </c>
      <c r="N732" s="41">
        <f t="shared" si="59"/>
        <v>0</v>
      </c>
      <c r="O732" s="17">
        <f t="shared" si="60"/>
        <v>0</v>
      </c>
    </row>
    <row r="733" spans="12:15" ht="16.5" customHeight="1" x14ac:dyDescent="0.2">
      <c r="L733" s="8">
        <f t="shared" si="57"/>
        <v>8.8000000000000096</v>
      </c>
      <c r="M733" s="15">
        <f t="shared" si="58"/>
        <v>8.8000000000000007</v>
      </c>
      <c r="N733" s="41">
        <f t="shared" si="59"/>
        <v>0</v>
      </c>
      <c r="O733" s="17">
        <f t="shared" si="60"/>
        <v>0</v>
      </c>
    </row>
    <row r="734" spans="12:15" ht="16.5" customHeight="1" x14ac:dyDescent="0.2">
      <c r="L734" s="8">
        <f t="shared" si="57"/>
        <v>8.8000000000000096</v>
      </c>
      <c r="M734" s="15">
        <f t="shared" si="58"/>
        <v>8.8000000000000007</v>
      </c>
      <c r="N734" s="41">
        <f t="shared" si="59"/>
        <v>0</v>
      </c>
      <c r="O734" s="17">
        <f t="shared" si="60"/>
        <v>0</v>
      </c>
    </row>
    <row r="735" spans="12:15" ht="16.5" customHeight="1" x14ac:dyDescent="0.2">
      <c r="L735" s="8">
        <f t="shared" si="57"/>
        <v>8.8000000000000096</v>
      </c>
      <c r="M735" s="15">
        <f t="shared" si="58"/>
        <v>8.8000000000000007</v>
      </c>
      <c r="N735" s="41">
        <f t="shared" si="59"/>
        <v>0</v>
      </c>
      <c r="O735" s="17">
        <f t="shared" si="60"/>
        <v>0</v>
      </c>
    </row>
    <row r="736" spans="12:15" ht="16.5" customHeight="1" x14ac:dyDescent="0.2">
      <c r="L736" s="8">
        <f t="shared" si="57"/>
        <v>8.8000000000000096</v>
      </c>
      <c r="M736" s="15">
        <f t="shared" si="58"/>
        <v>8.8000000000000007</v>
      </c>
      <c r="N736" s="41">
        <f t="shared" si="59"/>
        <v>0</v>
      </c>
      <c r="O736" s="17">
        <f t="shared" si="60"/>
        <v>0</v>
      </c>
    </row>
    <row r="737" spans="12:15" ht="16.5" customHeight="1" x14ac:dyDescent="0.2">
      <c r="L737" s="8">
        <f t="shared" si="57"/>
        <v>8.8000000000000096</v>
      </c>
      <c r="M737" s="15">
        <f t="shared" si="58"/>
        <v>8.8000000000000007</v>
      </c>
      <c r="N737" s="41">
        <f t="shared" si="59"/>
        <v>0</v>
      </c>
      <c r="O737" s="17">
        <f t="shared" si="60"/>
        <v>0</v>
      </c>
    </row>
    <row r="738" spans="12:15" ht="16.5" customHeight="1" x14ac:dyDescent="0.2">
      <c r="L738" s="8">
        <f t="shared" si="57"/>
        <v>8.8000000000000096</v>
      </c>
      <c r="M738" s="15">
        <f t="shared" si="58"/>
        <v>8.8000000000000007</v>
      </c>
      <c r="N738" s="41">
        <f t="shared" si="59"/>
        <v>0</v>
      </c>
      <c r="O738" s="17">
        <f t="shared" si="60"/>
        <v>0</v>
      </c>
    </row>
    <row r="739" spans="12:15" ht="16.5" customHeight="1" x14ac:dyDescent="0.2">
      <c r="L739" s="8">
        <f t="shared" si="57"/>
        <v>8.8000000000000096</v>
      </c>
      <c r="M739" s="15">
        <f t="shared" si="58"/>
        <v>8.8000000000000007</v>
      </c>
      <c r="N739" s="41">
        <f t="shared" si="59"/>
        <v>0</v>
      </c>
      <c r="O739" s="17">
        <f t="shared" si="60"/>
        <v>0</v>
      </c>
    </row>
    <row r="740" spans="12:15" ht="16.5" customHeight="1" x14ac:dyDescent="0.2">
      <c r="L740" s="8">
        <f t="shared" si="57"/>
        <v>8.8000000000000096</v>
      </c>
      <c r="M740" s="15">
        <f t="shared" si="58"/>
        <v>8.8000000000000007</v>
      </c>
      <c r="N740" s="41">
        <f t="shared" si="59"/>
        <v>0</v>
      </c>
      <c r="O740" s="17">
        <f t="shared" si="60"/>
        <v>0</v>
      </c>
    </row>
    <row r="741" spans="12:15" ht="16.5" customHeight="1" x14ac:dyDescent="0.2">
      <c r="L741" s="8">
        <f t="shared" si="57"/>
        <v>8.8000000000000096</v>
      </c>
      <c r="M741" s="15">
        <f t="shared" si="58"/>
        <v>8.8000000000000007</v>
      </c>
      <c r="N741" s="41">
        <f t="shared" si="59"/>
        <v>0</v>
      </c>
      <c r="O741" s="17">
        <f t="shared" si="60"/>
        <v>0</v>
      </c>
    </row>
    <row r="742" spans="12:15" ht="16.5" customHeight="1" x14ac:dyDescent="0.2">
      <c r="L742" s="8">
        <f t="shared" si="57"/>
        <v>8.8000000000000096</v>
      </c>
      <c r="M742" s="15">
        <f t="shared" si="58"/>
        <v>8.8000000000000007</v>
      </c>
      <c r="N742" s="41">
        <f t="shared" si="59"/>
        <v>0</v>
      </c>
      <c r="O742" s="17">
        <f t="shared" si="60"/>
        <v>0</v>
      </c>
    </row>
    <row r="743" spans="12:15" ht="16.5" customHeight="1" x14ac:dyDescent="0.2">
      <c r="L743" s="8">
        <f t="shared" si="57"/>
        <v>8.8000000000000096</v>
      </c>
      <c r="M743" s="15">
        <f t="shared" si="58"/>
        <v>8.8000000000000007</v>
      </c>
      <c r="N743" s="41">
        <f t="shared" si="59"/>
        <v>0</v>
      </c>
      <c r="O743" s="17">
        <f t="shared" si="60"/>
        <v>0</v>
      </c>
    </row>
    <row r="744" spans="12:15" ht="16.5" customHeight="1" x14ac:dyDescent="0.2">
      <c r="L744" s="8">
        <f t="shared" si="57"/>
        <v>8.8000000000000096</v>
      </c>
      <c r="M744" s="15">
        <f t="shared" si="58"/>
        <v>8.8000000000000007</v>
      </c>
      <c r="N744" s="41">
        <f t="shared" si="59"/>
        <v>0</v>
      </c>
      <c r="O744" s="17">
        <f t="shared" si="60"/>
        <v>0</v>
      </c>
    </row>
    <row r="745" spans="12:15" ht="16.5" customHeight="1" x14ac:dyDescent="0.2">
      <c r="L745" s="8">
        <f t="shared" si="57"/>
        <v>8.8000000000000096</v>
      </c>
      <c r="M745" s="15">
        <f t="shared" si="58"/>
        <v>8.8000000000000007</v>
      </c>
      <c r="N745" s="41">
        <f t="shared" si="59"/>
        <v>0</v>
      </c>
      <c r="O745" s="17">
        <f t="shared" si="60"/>
        <v>0</v>
      </c>
    </row>
    <row r="746" spans="12:15" ht="16.5" customHeight="1" x14ac:dyDescent="0.2">
      <c r="L746" s="8">
        <f t="shared" si="57"/>
        <v>8.8000000000000096</v>
      </c>
      <c r="M746" s="15">
        <f t="shared" si="58"/>
        <v>8.8000000000000007</v>
      </c>
      <c r="N746" s="41">
        <f t="shared" si="59"/>
        <v>0</v>
      </c>
      <c r="O746" s="17">
        <f t="shared" si="60"/>
        <v>0</v>
      </c>
    </row>
    <row r="747" spans="12:15" ht="16.5" customHeight="1" x14ac:dyDescent="0.2">
      <c r="L747" s="8">
        <f t="shared" si="57"/>
        <v>8.8000000000000096</v>
      </c>
      <c r="M747" s="15">
        <f t="shared" si="58"/>
        <v>8.8000000000000007</v>
      </c>
      <c r="N747" s="41">
        <f t="shared" si="59"/>
        <v>0</v>
      </c>
      <c r="O747" s="17">
        <f t="shared" si="60"/>
        <v>0</v>
      </c>
    </row>
    <row r="748" spans="12:15" ht="16.5" customHeight="1" x14ac:dyDescent="0.2">
      <c r="L748" s="8">
        <f t="shared" si="57"/>
        <v>8.8000000000000096</v>
      </c>
      <c r="M748" s="15">
        <f t="shared" si="58"/>
        <v>8.8000000000000007</v>
      </c>
      <c r="N748" s="41">
        <f t="shared" si="59"/>
        <v>0</v>
      </c>
      <c r="O748" s="17">
        <f t="shared" si="60"/>
        <v>0</v>
      </c>
    </row>
    <row r="749" spans="12:15" ht="16.5" customHeight="1" x14ac:dyDescent="0.2">
      <c r="L749" s="8">
        <f t="shared" ref="L749:L812" si="61">L748+I749+J749</f>
        <v>8.8000000000000096</v>
      </c>
      <c r="M749" s="15">
        <f t="shared" ref="M749:M812" si="62">($Q$1*(L749-M748))+M748</f>
        <v>8.8000000000000007</v>
      </c>
      <c r="N749" s="41">
        <f t="shared" ref="N749:N812" si="63">INT(A749)</f>
        <v>0</v>
      </c>
      <c r="O749" s="17">
        <f t="shared" ref="O749:O812" si="64">HOUR(A749)</f>
        <v>0</v>
      </c>
    </row>
    <row r="750" spans="12:15" ht="16.5" customHeight="1" x14ac:dyDescent="0.2">
      <c r="L750" s="8">
        <f t="shared" si="61"/>
        <v>8.8000000000000096</v>
      </c>
      <c r="M750" s="15">
        <f t="shared" si="62"/>
        <v>8.8000000000000007</v>
      </c>
      <c r="N750" s="41">
        <f t="shared" si="63"/>
        <v>0</v>
      </c>
      <c r="O750" s="17">
        <f t="shared" si="64"/>
        <v>0</v>
      </c>
    </row>
    <row r="751" spans="12:15" ht="16.5" customHeight="1" x14ac:dyDescent="0.2">
      <c r="L751" s="8">
        <f t="shared" si="61"/>
        <v>8.8000000000000096</v>
      </c>
      <c r="M751" s="15">
        <f t="shared" si="62"/>
        <v>8.8000000000000007</v>
      </c>
      <c r="N751" s="41">
        <f t="shared" si="63"/>
        <v>0</v>
      </c>
      <c r="O751" s="17">
        <f t="shared" si="64"/>
        <v>0</v>
      </c>
    </row>
    <row r="752" spans="12:15" ht="16.5" customHeight="1" x14ac:dyDescent="0.2">
      <c r="L752" s="8">
        <f t="shared" si="61"/>
        <v>8.8000000000000096</v>
      </c>
      <c r="M752" s="15">
        <f t="shared" si="62"/>
        <v>8.8000000000000007</v>
      </c>
      <c r="N752" s="41">
        <f t="shared" si="63"/>
        <v>0</v>
      </c>
      <c r="O752" s="17">
        <f t="shared" si="64"/>
        <v>0</v>
      </c>
    </row>
    <row r="753" spans="12:15" ht="16.5" customHeight="1" x14ac:dyDescent="0.2">
      <c r="L753" s="8">
        <f t="shared" si="61"/>
        <v>8.8000000000000096</v>
      </c>
      <c r="M753" s="15">
        <f t="shared" si="62"/>
        <v>8.8000000000000007</v>
      </c>
      <c r="N753" s="41">
        <f t="shared" si="63"/>
        <v>0</v>
      </c>
      <c r="O753" s="17">
        <f t="shared" si="64"/>
        <v>0</v>
      </c>
    </row>
    <row r="754" spans="12:15" ht="16.5" customHeight="1" x14ac:dyDescent="0.2">
      <c r="L754" s="8">
        <f t="shared" si="61"/>
        <v>8.8000000000000096</v>
      </c>
      <c r="M754" s="15">
        <f t="shared" si="62"/>
        <v>8.8000000000000007</v>
      </c>
      <c r="N754" s="41">
        <f t="shared" si="63"/>
        <v>0</v>
      </c>
      <c r="O754" s="17">
        <f t="shared" si="64"/>
        <v>0</v>
      </c>
    </row>
    <row r="755" spans="12:15" ht="16.5" customHeight="1" x14ac:dyDescent="0.2">
      <c r="L755" s="8">
        <f t="shared" si="61"/>
        <v>8.8000000000000096</v>
      </c>
      <c r="M755" s="15">
        <f t="shared" si="62"/>
        <v>8.8000000000000007</v>
      </c>
      <c r="N755" s="41">
        <f t="shared" si="63"/>
        <v>0</v>
      </c>
      <c r="O755" s="17">
        <f t="shared" si="64"/>
        <v>0</v>
      </c>
    </row>
    <row r="756" spans="12:15" ht="16.5" customHeight="1" x14ac:dyDescent="0.2">
      <c r="L756" s="8">
        <f t="shared" si="61"/>
        <v>8.8000000000000096</v>
      </c>
      <c r="M756" s="15">
        <f t="shared" si="62"/>
        <v>8.8000000000000007</v>
      </c>
      <c r="N756" s="41">
        <f t="shared" si="63"/>
        <v>0</v>
      </c>
      <c r="O756" s="17">
        <f t="shared" si="64"/>
        <v>0</v>
      </c>
    </row>
    <row r="757" spans="12:15" ht="16.5" customHeight="1" x14ac:dyDescent="0.2">
      <c r="L757" s="8">
        <f t="shared" si="61"/>
        <v>8.8000000000000096</v>
      </c>
      <c r="M757" s="15">
        <f t="shared" si="62"/>
        <v>8.8000000000000007</v>
      </c>
      <c r="N757" s="41">
        <f t="shared" si="63"/>
        <v>0</v>
      </c>
      <c r="O757" s="17">
        <f t="shared" si="64"/>
        <v>0</v>
      </c>
    </row>
    <row r="758" spans="12:15" ht="16.5" customHeight="1" x14ac:dyDescent="0.2">
      <c r="L758" s="8">
        <f t="shared" si="61"/>
        <v>8.8000000000000096</v>
      </c>
      <c r="M758" s="15">
        <f t="shared" si="62"/>
        <v>8.8000000000000007</v>
      </c>
      <c r="N758" s="41">
        <f t="shared" si="63"/>
        <v>0</v>
      </c>
      <c r="O758" s="17">
        <f t="shared" si="64"/>
        <v>0</v>
      </c>
    </row>
    <row r="759" spans="12:15" ht="16.5" customHeight="1" x14ac:dyDescent="0.2">
      <c r="L759" s="8">
        <f t="shared" si="61"/>
        <v>8.8000000000000096</v>
      </c>
      <c r="M759" s="15">
        <f t="shared" si="62"/>
        <v>8.8000000000000007</v>
      </c>
      <c r="N759" s="41">
        <f t="shared" si="63"/>
        <v>0</v>
      </c>
      <c r="O759" s="17">
        <f t="shared" si="64"/>
        <v>0</v>
      </c>
    </row>
    <row r="760" spans="12:15" ht="16.5" customHeight="1" x14ac:dyDescent="0.2">
      <c r="L760" s="8">
        <f t="shared" si="61"/>
        <v>8.8000000000000096</v>
      </c>
      <c r="M760" s="15">
        <f t="shared" si="62"/>
        <v>8.8000000000000007</v>
      </c>
      <c r="N760" s="41">
        <f t="shared" si="63"/>
        <v>0</v>
      </c>
      <c r="O760" s="17">
        <f t="shared" si="64"/>
        <v>0</v>
      </c>
    </row>
    <row r="761" spans="12:15" ht="16.5" customHeight="1" x14ac:dyDescent="0.2">
      <c r="L761" s="8">
        <f t="shared" si="61"/>
        <v>8.8000000000000096</v>
      </c>
      <c r="M761" s="15">
        <f t="shared" si="62"/>
        <v>8.8000000000000007</v>
      </c>
      <c r="N761" s="41">
        <f t="shared" si="63"/>
        <v>0</v>
      </c>
      <c r="O761" s="17">
        <f t="shared" si="64"/>
        <v>0</v>
      </c>
    </row>
    <row r="762" spans="12:15" ht="16.5" customHeight="1" x14ac:dyDescent="0.2">
      <c r="L762" s="8">
        <f t="shared" si="61"/>
        <v>8.8000000000000096</v>
      </c>
      <c r="M762" s="15">
        <f t="shared" si="62"/>
        <v>8.8000000000000007</v>
      </c>
      <c r="N762" s="41">
        <f t="shared" si="63"/>
        <v>0</v>
      </c>
      <c r="O762" s="17">
        <f t="shared" si="64"/>
        <v>0</v>
      </c>
    </row>
    <row r="763" spans="12:15" ht="16.5" customHeight="1" x14ac:dyDescent="0.2">
      <c r="L763" s="8">
        <f t="shared" si="61"/>
        <v>8.8000000000000096</v>
      </c>
      <c r="M763" s="15">
        <f t="shared" si="62"/>
        <v>8.8000000000000007</v>
      </c>
      <c r="N763" s="41">
        <f t="shared" si="63"/>
        <v>0</v>
      </c>
      <c r="O763" s="17">
        <f t="shared" si="64"/>
        <v>0</v>
      </c>
    </row>
    <row r="764" spans="12:15" ht="16.5" customHeight="1" x14ac:dyDescent="0.2">
      <c r="L764" s="8">
        <f t="shared" si="61"/>
        <v>8.8000000000000096</v>
      </c>
      <c r="M764" s="15">
        <f t="shared" si="62"/>
        <v>8.8000000000000007</v>
      </c>
      <c r="N764" s="41">
        <f t="shared" si="63"/>
        <v>0</v>
      </c>
      <c r="O764" s="17">
        <f t="shared" si="64"/>
        <v>0</v>
      </c>
    </row>
    <row r="765" spans="12:15" ht="16.5" customHeight="1" x14ac:dyDescent="0.2">
      <c r="L765" s="8">
        <f t="shared" si="61"/>
        <v>8.8000000000000096</v>
      </c>
      <c r="M765" s="15">
        <f t="shared" si="62"/>
        <v>8.8000000000000007</v>
      </c>
      <c r="N765" s="41">
        <f t="shared" si="63"/>
        <v>0</v>
      </c>
      <c r="O765" s="17">
        <f t="shared" si="64"/>
        <v>0</v>
      </c>
    </row>
    <row r="766" spans="12:15" ht="16.5" customHeight="1" x14ac:dyDescent="0.2">
      <c r="L766" s="8">
        <f t="shared" si="61"/>
        <v>8.8000000000000096</v>
      </c>
      <c r="M766" s="15">
        <f t="shared" si="62"/>
        <v>8.8000000000000007</v>
      </c>
      <c r="N766" s="41">
        <f t="shared" si="63"/>
        <v>0</v>
      </c>
      <c r="O766" s="17">
        <f t="shared" si="64"/>
        <v>0</v>
      </c>
    </row>
    <row r="767" spans="12:15" ht="16.5" customHeight="1" x14ac:dyDescent="0.2">
      <c r="L767" s="8">
        <f t="shared" si="61"/>
        <v>8.8000000000000096</v>
      </c>
      <c r="M767" s="15">
        <f t="shared" si="62"/>
        <v>8.8000000000000007</v>
      </c>
      <c r="N767" s="41">
        <f t="shared" si="63"/>
        <v>0</v>
      </c>
      <c r="O767" s="17">
        <f t="shared" si="64"/>
        <v>0</v>
      </c>
    </row>
    <row r="768" spans="12:15" ht="16.5" customHeight="1" x14ac:dyDescent="0.2">
      <c r="L768" s="8">
        <f t="shared" si="61"/>
        <v>8.8000000000000096</v>
      </c>
      <c r="M768" s="15">
        <f t="shared" si="62"/>
        <v>8.8000000000000007</v>
      </c>
      <c r="N768" s="41">
        <f t="shared" si="63"/>
        <v>0</v>
      </c>
      <c r="O768" s="17">
        <f t="shared" si="64"/>
        <v>0</v>
      </c>
    </row>
    <row r="769" spans="12:15" ht="16.5" customHeight="1" x14ac:dyDescent="0.2">
      <c r="L769" s="8">
        <f t="shared" si="61"/>
        <v>8.8000000000000096</v>
      </c>
      <c r="M769" s="15">
        <f t="shared" si="62"/>
        <v>8.8000000000000007</v>
      </c>
      <c r="N769" s="41">
        <f t="shared" si="63"/>
        <v>0</v>
      </c>
      <c r="O769" s="17">
        <f t="shared" si="64"/>
        <v>0</v>
      </c>
    </row>
    <row r="770" spans="12:15" ht="16.5" customHeight="1" x14ac:dyDescent="0.2">
      <c r="L770" s="8">
        <f t="shared" si="61"/>
        <v>8.8000000000000096</v>
      </c>
      <c r="M770" s="15">
        <f t="shared" si="62"/>
        <v>8.8000000000000007</v>
      </c>
      <c r="N770" s="41">
        <f t="shared" si="63"/>
        <v>0</v>
      </c>
      <c r="O770" s="17">
        <f t="shared" si="64"/>
        <v>0</v>
      </c>
    </row>
    <row r="771" spans="12:15" ht="16.5" customHeight="1" x14ac:dyDescent="0.2">
      <c r="L771" s="8">
        <f t="shared" si="61"/>
        <v>8.8000000000000096</v>
      </c>
      <c r="M771" s="15">
        <f t="shared" si="62"/>
        <v>8.8000000000000007</v>
      </c>
      <c r="N771" s="41">
        <f t="shared" si="63"/>
        <v>0</v>
      </c>
      <c r="O771" s="17">
        <f t="shared" si="64"/>
        <v>0</v>
      </c>
    </row>
    <row r="772" spans="12:15" ht="16.5" customHeight="1" x14ac:dyDescent="0.2">
      <c r="L772" s="8">
        <f t="shared" si="61"/>
        <v>8.8000000000000096</v>
      </c>
      <c r="M772" s="15">
        <f t="shared" si="62"/>
        <v>8.8000000000000007</v>
      </c>
      <c r="N772" s="41">
        <f t="shared" si="63"/>
        <v>0</v>
      </c>
      <c r="O772" s="17">
        <f t="shared" si="64"/>
        <v>0</v>
      </c>
    </row>
    <row r="773" spans="12:15" ht="16.5" customHeight="1" x14ac:dyDescent="0.2">
      <c r="L773" s="8">
        <f t="shared" si="61"/>
        <v>8.8000000000000096</v>
      </c>
      <c r="M773" s="15">
        <f t="shared" si="62"/>
        <v>8.8000000000000007</v>
      </c>
      <c r="N773" s="41">
        <f t="shared" si="63"/>
        <v>0</v>
      </c>
      <c r="O773" s="17">
        <f t="shared" si="64"/>
        <v>0</v>
      </c>
    </row>
    <row r="774" spans="12:15" ht="16.5" customHeight="1" x14ac:dyDescent="0.2">
      <c r="L774" s="8">
        <f t="shared" si="61"/>
        <v>8.8000000000000096</v>
      </c>
      <c r="M774" s="15">
        <f t="shared" si="62"/>
        <v>8.8000000000000007</v>
      </c>
      <c r="N774" s="41">
        <f t="shared" si="63"/>
        <v>0</v>
      </c>
      <c r="O774" s="17">
        <f t="shared" si="64"/>
        <v>0</v>
      </c>
    </row>
    <row r="775" spans="12:15" ht="16.5" customHeight="1" x14ac:dyDescent="0.2">
      <c r="L775" s="8">
        <f t="shared" si="61"/>
        <v>8.8000000000000096</v>
      </c>
      <c r="M775" s="15">
        <f t="shared" si="62"/>
        <v>8.8000000000000007</v>
      </c>
      <c r="N775" s="41">
        <f t="shared" si="63"/>
        <v>0</v>
      </c>
      <c r="O775" s="17">
        <f t="shared" si="64"/>
        <v>0</v>
      </c>
    </row>
    <row r="776" spans="12:15" ht="16.5" customHeight="1" x14ac:dyDescent="0.2">
      <c r="L776" s="8">
        <f t="shared" si="61"/>
        <v>8.8000000000000096</v>
      </c>
      <c r="M776" s="15">
        <f t="shared" si="62"/>
        <v>8.8000000000000007</v>
      </c>
      <c r="N776" s="41">
        <f t="shared" si="63"/>
        <v>0</v>
      </c>
      <c r="O776" s="17">
        <f t="shared" si="64"/>
        <v>0</v>
      </c>
    </row>
    <row r="777" spans="12:15" ht="16.5" customHeight="1" x14ac:dyDescent="0.2">
      <c r="L777" s="8">
        <f t="shared" si="61"/>
        <v>8.8000000000000096</v>
      </c>
      <c r="M777" s="15">
        <f t="shared" si="62"/>
        <v>8.8000000000000007</v>
      </c>
      <c r="N777" s="41">
        <f t="shared" si="63"/>
        <v>0</v>
      </c>
      <c r="O777" s="17">
        <f t="shared" si="64"/>
        <v>0</v>
      </c>
    </row>
    <row r="778" spans="12:15" ht="16.5" customHeight="1" x14ac:dyDescent="0.2">
      <c r="L778" s="8">
        <f t="shared" si="61"/>
        <v>8.8000000000000096</v>
      </c>
      <c r="M778" s="15">
        <f t="shared" si="62"/>
        <v>8.8000000000000007</v>
      </c>
      <c r="N778" s="41">
        <f t="shared" si="63"/>
        <v>0</v>
      </c>
      <c r="O778" s="17">
        <f t="shared" si="64"/>
        <v>0</v>
      </c>
    </row>
    <row r="779" spans="12:15" ht="16.5" customHeight="1" x14ac:dyDescent="0.2">
      <c r="L779" s="8">
        <f t="shared" si="61"/>
        <v>8.8000000000000096</v>
      </c>
      <c r="M779" s="15">
        <f t="shared" si="62"/>
        <v>8.8000000000000007</v>
      </c>
      <c r="N779" s="41">
        <f t="shared" si="63"/>
        <v>0</v>
      </c>
      <c r="O779" s="17">
        <f t="shared" si="64"/>
        <v>0</v>
      </c>
    </row>
    <row r="780" spans="12:15" ht="16.5" customHeight="1" x14ac:dyDescent="0.2">
      <c r="L780" s="8">
        <f t="shared" si="61"/>
        <v>8.8000000000000096</v>
      </c>
      <c r="M780" s="15">
        <f t="shared" si="62"/>
        <v>8.8000000000000007</v>
      </c>
      <c r="N780" s="41">
        <f t="shared" si="63"/>
        <v>0</v>
      </c>
      <c r="O780" s="17">
        <f t="shared" si="64"/>
        <v>0</v>
      </c>
    </row>
    <row r="781" spans="12:15" ht="16.5" customHeight="1" x14ac:dyDescent="0.2">
      <c r="L781" s="8">
        <f t="shared" si="61"/>
        <v>8.8000000000000096</v>
      </c>
      <c r="M781" s="15">
        <f t="shared" si="62"/>
        <v>8.8000000000000007</v>
      </c>
      <c r="N781" s="41">
        <f t="shared" si="63"/>
        <v>0</v>
      </c>
      <c r="O781" s="17">
        <f t="shared" si="64"/>
        <v>0</v>
      </c>
    </row>
    <row r="782" spans="12:15" ht="16.5" customHeight="1" x14ac:dyDescent="0.2">
      <c r="L782" s="8">
        <f t="shared" si="61"/>
        <v>8.8000000000000096</v>
      </c>
      <c r="M782" s="15">
        <f t="shared" si="62"/>
        <v>8.8000000000000007</v>
      </c>
      <c r="N782" s="41">
        <f t="shared" si="63"/>
        <v>0</v>
      </c>
      <c r="O782" s="17">
        <f t="shared" si="64"/>
        <v>0</v>
      </c>
    </row>
    <row r="783" spans="12:15" ht="16.5" customHeight="1" x14ac:dyDescent="0.2">
      <c r="L783" s="8">
        <f t="shared" si="61"/>
        <v>8.8000000000000096</v>
      </c>
      <c r="M783" s="15">
        <f t="shared" si="62"/>
        <v>8.8000000000000007</v>
      </c>
      <c r="N783" s="41">
        <f t="shared" si="63"/>
        <v>0</v>
      </c>
      <c r="O783" s="17">
        <f t="shared" si="64"/>
        <v>0</v>
      </c>
    </row>
    <row r="784" spans="12:15" ht="16.5" customHeight="1" x14ac:dyDescent="0.2">
      <c r="L784" s="8">
        <f t="shared" si="61"/>
        <v>8.8000000000000096</v>
      </c>
      <c r="M784" s="15">
        <f t="shared" si="62"/>
        <v>8.8000000000000007</v>
      </c>
      <c r="N784" s="41">
        <f t="shared" si="63"/>
        <v>0</v>
      </c>
      <c r="O784" s="17">
        <f t="shared" si="64"/>
        <v>0</v>
      </c>
    </row>
    <row r="785" spans="12:15" ht="16.5" customHeight="1" x14ac:dyDescent="0.2">
      <c r="L785" s="8">
        <f t="shared" si="61"/>
        <v>8.8000000000000096</v>
      </c>
      <c r="M785" s="15">
        <f t="shared" si="62"/>
        <v>8.8000000000000007</v>
      </c>
      <c r="N785" s="41">
        <f t="shared" si="63"/>
        <v>0</v>
      </c>
      <c r="O785" s="17">
        <f t="shared" si="64"/>
        <v>0</v>
      </c>
    </row>
    <row r="786" spans="12:15" ht="16.5" customHeight="1" x14ac:dyDescent="0.2">
      <c r="L786" s="8">
        <f t="shared" si="61"/>
        <v>8.8000000000000096</v>
      </c>
      <c r="M786" s="15">
        <f t="shared" si="62"/>
        <v>8.8000000000000007</v>
      </c>
      <c r="N786" s="41">
        <f t="shared" si="63"/>
        <v>0</v>
      </c>
      <c r="O786" s="17">
        <f t="shared" si="64"/>
        <v>0</v>
      </c>
    </row>
    <row r="787" spans="12:15" ht="16.5" customHeight="1" x14ac:dyDescent="0.2">
      <c r="L787" s="8">
        <f t="shared" si="61"/>
        <v>8.8000000000000096</v>
      </c>
      <c r="M787" s="15">
        <f t="shared" si="62"/>
        <v>8.8000000000000007</v>
      </c>
      <c r="N787" s="41">
        <f t="shared" si="63"/>
        <v>0</v>
      </c>
      <c r="O787" s="17">
        <f t="shared" si="64"/>
        <v>0</v>
      </c>
    </row>
    <row r="788" spans="12:15" ht="16.5" customHeight="1" x14ac:dyDescent="0.2">
      <c r="L788" s="8">
        <f t="shared" si="61"/>
        <v>8.8000000000000096</v>
      </c>
      <c r="M788" s="15">
        <f t="shared" si="62"/>
        <v>8.8000000000000007</v>
      </c>
      <c r="N788" s="41">
        <f t="shared" si="63"/>
        <v>0</v>
      </c>
      <c r="O788" s="17">
        <f t="shared" si="64"/>
        <v>0</v>
      </c>
    </row>
    <row r="789" spans="12:15" ht="16.5" customHeight="1" x14ac:dyDescent="0.2">
      <c r="L789" s="8">
        <f t="shared" si="61"/>
        <v>8.8000000000000096</v>
      </c>
      <c r="M789" s="15">
        <f t="shared" si="62"/>
        <v>8.8000000000000007</v>
      </c>
      <c r="N789" s="41">
        <f t="shared" si="63"/>
        <v>0</v>
      </c>
      <c r="O789" s="17">
        <f t="shared" si="64"/>
        <v>0</v>
      </c>
    </row>
    <row r="790" spans="12:15" ht="16.5" customHeight="1" x14ac:dyDescent="0.2">
      <c r="L790" s="8">
        <f t="shared" si="61"/>
        <v>8.8000000000000096</v>
      </c>
      <c r="M790" s="15">
        <f t="shared" si="62"/>
        <v>8.8000000000000007</v>
      </c>
      <c r="N790" s="41">
        <f t="shared" si="63"/>
        <v>0</v>
      </c>
      <c r="O790" s="17">
        <f t="shared" si="64"/>
        <v>0</v>
      </c>
    </row>
    <row r="791" spans="12:15" ht="16.5" customHeight="1" x14ac:dyDescent="0.2">
      <c r="L791" s="8">
        <f t="shared" si="61"/>
        <v>8.8000000000000096</v>
      </c>
      <c r="M791" s="15">
        <f t="shared" si="62"/>
        <v>8.8000000000000007</v>
      </c>
      <c r="N791" s="41">
        <f t="shared" si="63"/>
        <v>0</v>
      </c>
      <c r="O791" s="17">
        <f t="shared" si="64"/>
        <v>0</v>
      </c>
    </row>
    <row r="792" spans="12:15" ht="16.5" customHeight="1" x14ac:dyDescent="0.2">
      <c r="L792" s="8">
        <f t="shared" si="61"/>
        <v>8.8000000000000096</v>
      </c>
      <c r="M792" s="15">
        <f t="shared" si="62"/>
        <v>8.8000000000000007</v>
      </c>
      <c r="N792" s="41">
        <f t="shared" si="63"/>
        <v>0</v>
      </c>
      <c r="O792" s="17">
        <f t="shared" si="64"/>
        <v>0</v>
      </c>
    </row>
    <row r="793" spans="12:15" ht="16.5" customHeight="1" x14ac:dyDescent="0.2">
      <c r="L793" s="8">
        <f t="shared" si="61"/>
        <v>8.8000000000000096</v>
      </c>
      <c r="M793" s="15">
        <f t="shared" si="62"/>
        <v>8.8000000000000007</v>
      </c>
      <c r="N793" s="41">
        <f t="shared" si="63"/>
        <v>0</v>
      </c>
      <c r="O793" s="17">
        <f t="shared" si="64"/>
        <v>0</v>
      </c>
    </row>
    <row r="794" spans="12:15" ht="16.5" customHeight="1" x14ac:dyDescent="0.2">
      <c r="L794" s="8">
        <f t="shared" si="61"/>
        <v>8.8000000000000096</v>
      </c>
      <c r="M794" s="15">
        <f t="shared" si="62"/>
        <v>8.8000000000000007</v>
      </c>
      <c r="N794" s="41">
        <f t="shared" si="63"/>
        <v>0</v>
      </c>
      <c r="O794" s="17">
        <f t="shared" si="64"/>
        <v>0</v>
      </c>
    </row>
    <row r="795" spans="12:15" ht="16.5" customHeight="1" x14ac:dyDescent="0.2">
      <c r="L795" s="8">
        <f t="shared" si="61"/>
        <v>8.8000000000000096</v>
      </c>
      <c r="M795" s="15">
        <f t="shared" si="62"/>
        <v>8.8000000000000007</v>
      </c>
      <c r="N795" s="41">
        <f t="shared" si="63"/>
        <v>0</v>
      </c>
      <c r="O795" s="17">
        <f t="shared" si="64"/>
        <v>0</v>
      </c>
    </row>
    <row r="796" spans="12:15" ht="16.5" customHeight="1" x14ac:dyDescent="0.2">
      <c r="L796" s="8">
        <f t="shared" si="61"/>
        <v>8.8000000000000096</v>
      </c>
      <c r="M796" s="15">
        <f t="shared" si="62"/>
        <v>8.8000000000000007</v>
      </c>
      <c r="N796" s="41">
        <f t="shared" si="63"/>
        <v>0</v>
      </c>
      <c r="O796" s="17">
        <f t="shared" si="64"/>
        <v>0</v>
      </c>
    </row>
    <row r="797" spans="12:15" ht="16.5" customHeight="1" x14ac:dyDescent="0.2">
      <c r="L797" s="8">
        <f t="shared" si="61"/>
        <v>8.8000000000000096</v>
      </c>
      <c r="M797" s="15">
        <f t="shared" si="62"/>
        <v>8.8000000000000007</v>
      </c>
      <c r="N797" s="41">
        <f t="shared" si="63"/>
        <v>0</v>
      </c>
      <c r="O797" s="17">
        <f t="shared" si="64"/>
        <v>0</v>
      </c>
    </row>
    <row r="798" spans="12:15" ht="16.5" customHeight="1" x14ac:dyDescent="0.2">
      <c r="L798" s="8">
        <f t="shared" si="61"/>
        <v>8.8000000000000096</v>
      </c>
      <c r="M798" s="15">
        <f t="shared" si="62"/>
        <v>8.8000000000000007</v>
      </c>
      <c r="N798" s="41">
        <f t="shared" si="63"/>
        <v>0</v>
      </c>
      <c r="O798" s="17">
        <f t="shared" si="64"/>
        <v>0</v>
      </c>
    </row>
    <row r="799" spans="12:15" ht="16.5" customHeight="1" x14ac:dyDescent="0.2">
      <c r="L799" s="8">
        <f t="shared" si="61"/>
        <v>8.8000000000000096</v>
      </c>
      <c r="M799" s="15">
        <f t="shared" si="62"/>
        <v>8.8000000000000007</v>
      </c>
      <c r="N799" s="41">
        <f t="shared" si="63"/>
        <v>0</v>
      </c>
      <c r="O799" s="17">
        <f t="shared" si="64"/>
        <v>0</v>
      </c>
    </row>
    <row r="800" spans="12:15" ht="16.5" customHeight="1" x14ac:dyDescent="0.2">
      <c r="L800" s="8">
        <f t="shared" si="61"/>
        <v>8.8000000000000096</v>
      </c>
      <c r="M800" s="15">
        <f t="shared" si="62"/>
        <v>8.8000000000000007</v>
      </c>
      <c r="N800" s="41">
        <f t="shared" si="63"/>
        <v>0</v>
      </c>
      <c r="O800" s="17">
        <f t="shared" si="64"/>
        <v>0</v>
      </c>
    </row>
    <row r="801" spans="12:15" ht="16.5" customHeight="1" x14ac:dyDescent="0.2">
      <c r="L801" s="8">
        <f t="shared" si="61"/>
        <v>8.8000000000000096</v>
      </c>
      <c r="M801" s="15">
        <f t="shared" si="62"/>
        <v>8.8000000000000007</v>
      </c>
      <c r="N801" s="41">
        <f t="shared" si="63"/>
        <v>0</v>
      </c>
      <c r="O801" s="17">
        <f t="shared" si="64"/>
        <v>0</v>
      </c>
    </row>
    <row r="802" spans="12:15" ht="16.5" customHeight="1" x14ac:dyDescent="0.2">
      <c r="L802" s="8">
        <f t="shared" si="61"/>
        <v>8.8000000000000096</v>
      </c>
      <c r="M802" s="15">
        <f t="shared" si="62"/>
        <v>8.8000000000000007</v>
      </c>
      <c r="N802" s="41">
        <f t="shared" si="63"/>
        <v>0</v>
      </c>
      <c r="O802" s="17">
        <f t="shared" si="64"/>
        <v>0</v>
      </c>
    </row>
    <row r="803" spans="12:15" ht="16.5" customHeight="1" x14ac:dyDescent="0.2">
      <c r="L803" s="8">
        <f t="shared" si="61"/>
        <v>8.8000000000000096</v>
      </c>
      <c r="M803" s="15">
        <f t="shared" si="62"/>
        <v>8.8000000000000007</v>
      </c>
      <c r="N803" s="41">
        <f t="shared" si="63"/>
        <v>0</v>
      </c>
      <c r="O803" s="17">
        <f t="shared" si="64"/>
        <v>0</v>
      </c>
    </row>
    <row r="804" spans="12:15" ht="16.5" customHeight="1" x14ac:dyDescent="0.2">
      <c r="L804" s="8">
        <f t="shared" si="61"/>
        <v>8.8000000000000096</v>
      </c>
      <c r="M804" s="15">
        <f t="shared" si="62"/>
        <v>8.8000000000000007</v>
      </c>
      <c r="N804" s="41">
        <f t="shared" si="63"/>
        <v>0</v>
      </c>
      <c r="O804" s="17">
        <f t="shared" si="64"/>
        <v>0</v>
      </c>
    </row>
    <row r="805" spans="12:15" ht="16.5" customHeight="1" x14ac:dyDescent="0.2">
      <c r="L805" s="8">
        <f t="shared" si="61"/>
        <v>8.8000000000000096</v>
      </c>
      <c r="M805" s="15">
        <f t="shared" si="62"/>
        <v>8.8000000000000007</v>
      </c>
      <c r="N805" s="41">
        <f t="shared" si="63"/>
        <v>0</v>
      </c>
      <c r="O805" s="17">
        <f t="shared" si="64"/>
        <v>0</v>
      </c>
    </row>
    <row r="806" spans="12:15" ht="16.5" customHeight="1" x14ac:dyDescent="0.2">
      <c r="L806" s="8">
        <f t="shared" si="61"/>
        <v>8.8000000000000096</v>
      </c>
      <c r="M806" s="15">
        <f t="shared" si="62"/>
        <v>8.8000000000000007</v>
      </c>
      <c r="N806" s="41">
        <f t="shared" si="63"/>
        <v>0</v>
      </c>
      <c r="O806" s="17">
        <f t="shared" si="64"/>
        <v>0</v>
      </c>
    </row>
    <row r="807" spans="12:15" ht="16.5" customHeight="1" x14ac:dyDescent="0.2">
      <c r="L807" s="8">
        <f t="shared" si="61"/>
        <v>8.8000000000000096</v>
      </c>
      <c r="M807" s="15">
        <f t="shared" si="62"/>
        <v>8.8000000000000007</v>
      </c>
      <c r="N807" s="41">
        <f t="shared" si="63"/>
        <v>0</v>
      </c>
      <c r="O807" s="17">
        <f t="shared" si="64"/>
        <v>0</v>
      </c>
    </row>
    <row r="808" spans="12:15" ht="16.5" customHeight="1" x14ac:dyDescent="0.2">
      <c r="L808" s="8">
        <f t="shared" si="61"/>
        <v>8.8000000000000096</v>
      </c>
      <c r="M808" s="15">
        <f t="shared" si="62"/>
        <v>8.8000000000000007</v>
      </c>
      <c r="N808" s="41">
        <f t="shared" si="63"/>
        <v>0</v>
      </c>
      <c r="O808" s="17">
        <f t="shared" si="64"/>
        <v>0</v>
      </c>
    </row>
    <row r="809" spans="12:15" ht="16.5" customHeight="1" x14ac:dyDescent="0.2">
      <c r="L809" s="8">
        <f t="shared" si="61"/>
        <v>8.8000000000000096</v>
      </c>
      <c r="M809" s="15">
        <f t="shared" si="62"/>
        <v>8.8000000000000007</v>
      </c>
      <c r="N809" s="41">
        <f t="shared" si="63"/>
        <v>0</v>
      </c>
      <c r="O809" s="17">
        <f t="shared" si="64"/>
        <v>0</v>
      </c>
    </row>
    <row r="810" spans="12:15" ht="16.5" customHeight="1" x14ac:dyDescent="0.2">
      <c r="L810" s="8">
        <f t="shared" si="61"/>
        <v>8.8000000000000096</v>
      </c>
      <c r="M810" s="15">
        <f t="shared" si="62"/>
        <v>8.8000000000000007</v>
      </c>
      <c r="N810" s="41">
        <f t="shared" si="63"/>
        <v>0</v>
      </c>
      <c r="O810" s="17">
        <f t="shared" si="64"/>
        <v>0</v>
      </c>
    </row>
    <row r="811" spans="12:15" ht="16.5" customHeight="1" x14ac:dyDescent="0.2">
      <c r="L811" s="8">
        <f t="shared" si="61"/>
        <v>8.8000000000000096</v>
      </c>
      <c r="M811" s="15">
        <f t="shared" si="62"/>
        <v>8.8000000000000007</v>
      </c>
      <c r="N811" s="41">
        <f t="shared" si="63"/>
        <v>0</v>
      </c>
      <c r="O811" s="17">
        <f t="shared" si="64"/>
        <v>0</v>
      </c>
    </row>
    <row r="812" spans="12:15" ht="16.5" customHeight="1" x14ac:dyDescent="0.2">
      <c r="L812" s="8">
        <f t="shared" si="61"/>
        <v>8.8000000000000096</v>
      </c>
      <c r="M812" s="15">
        <f t="shared" si="62"/>
        <v>8.8000000000000007</v>
      </c>
      <c r="N812" s="41">
        <f t="shared" si="63"/>
        <v>0</v>
      </c>
      <c r="O812" s="17">
        <f t="shared" si="64"/>
        <v>0</v>
      </c>
    </row>
    <row r="813" spans="12:15" ht="16.5" customHeight="1" x14ac:dyDescent="0.2">
      <c r="L813" s="8">
        <f t="shared" ref="L813:L876" si="65">L812+I813+J813</f>
        <v>8.8000000000000096</v>
      </c>
      <c r="M813" s="15">
        <f t="shared" ref="M813:M876" si="66">($Q$1*(L813-M812))+M812</f>
        <v>8.8000000000000007</v>
      </c>
      <c r="N813" s="41">
        <f t="shared" ref="N813:N876" si="67">INT(A813)</f>
        <v>0</v>
      </c>
      <c r="O813" s="17">
        <f t="shared" ref="O813:O876" si="68">HOUR(A813)</f>
        <v>0</v>
      </c>
    </row>
    <row r="814" spans="12:15" ht="16.5" customHeight="1" x14ac:dyDescent="0.2">
      <c r="L814" s="8">
        <f t="shared" si="65"/>
        <v>8.8000000000000096</v>
      </c>
      <c r="M814" s="15">
        <f t="shared" si="66"/>
        <v>8.8000000000000007</v>
      </c>
      <c r="N814" s="41">
        <f t="shared" si="67"/>
        <v>0</v>
      </c>
      <c r="O814" s="17">
        <f t="shared" si="68"/>
        <v>0</v>
      </c>
    </row>
    <row r="815" spans="12:15" ht="16.5" customHeight="1" x14ac:dyDescent="0.2">
      <c r="L815" s="8">
        <f t="shared" si="65"/>
        <v>8.8000000000000096</v>
      </c>
      <c r="M815" s="15">
        <f t="shared" si="66"/>
        <v>8.8000000000000007</v>
      </c>
      <c r="N815" s="41">
        <f t="shared" si="67"/>
        <v>0</v>
      </c>
      <c r="O815" s="17">
        <f t="shared" si="68"/>
        <v>0</v>
      </c>
    </row>
    <row r="816" spans="12:15" ht="16.5" customHeight="1" x14ac:dyDescent="0.2">
      <c r="L816" s="8">
        <f t="shared" si="65"/>
        <v>8.8000000000000096</v>
      </c>
      <c r="M816" s="15">
        <f t="shared" si="66"/>
        <v>8.8000000000000007</v>
      </c>
      <c r="N816" s="41">
        <f t="shared" si="67"/>
        <v>0</v>
      </c>
      <c r="O816" s="17">
        <f t="shared" si="68"/>
        <v>0</v>
      </c>
    </row>
    <row r="817" spans="12:15" ht="16.5" customHeight="1" x14ac:dyDescent="0.2">
      <c r="L817" s="8">
        <f t="shared" si="65"/>
        <v>8.8000000000000096</v>
      </c>
      <c r="M817" s="15">
        <f t="shared" si="66"/>
        <v>8.8000000000000007</v>
      </c>
      <c r="N817" s="41">
        <f t="shared" si="67"/>
        <v>0</v>
      </c>
      <c r="O817" s="17">
        <f t="shared" si="68"/>
        <v>0</v>
      </c>
    </row>
    <row r="818" spans="12:15" ht="16.5" customHeight="1" x14ac:dyDescent="0.2">
      <c r="L818" s="8">
        <f t="shared" si="65"/>
        <v>8.8000000000000096</v>
      </c>
      <c r="M818" s="15">
        <f t="shared" si="66"/>
        <v>8.8000000000000007</v>
      </c>
      <c r="N818" s="41">
        <f t="shared" si="67"/>
        <v>0</v>
      </c>
      <c r="O818" s="17">
        <f t="shared" si="68"/>
        <v>0</v>
      </c>
    </row>
    <row r="819" spans="12:15" ht="16.5" customHeight="1" x14ac:dyDescent="0.2">
      <c r="L819" s="8">
        <f t="shared" si="65"/>
        <v>8.8000000000000096</v>
      </c>
      <c r="M819" s="15">
        <f t="shared" si="66"/>
        <v>8.8000000000000007</v>
      </c>
      <c r="N819" s="41">
        <f t="shared" si="67"/>
        <v>0</v>
      </c>
      <c r="O819" s="17">
        <f t="shared" si="68"/>
        <v>0</v>
      </c>
    </row>
    <row r="820" spans="12:15" ht="16.5" customHeight="1" x14ac:dyDescent="0.2">
      <c r="L820" s="8">
        <f t="shared" si="65"/>
        <v>8.8000000000000096</v>
      </c>
      <c r="M820" s="15">
        <f t="shared" si="66"/>
        <v>8.8000000000000007</v>
      </c>
      <c r="N820" s="41">
        <f t="shared" si="67"/>
        <v>0</v>
      </c>
      <c r="O820" s="17">
        <f t="shared" si="68"/>
        <v>0</v>
      </c>
    </row>
    <row r="821" spans="12:15" ht="16.5" customHeight="1" x14ac:dyDescent="0.2">
      <c r="L821" s="8">
        <f t="shared" si="65"/>
        <v>8.8000000000000096</v>
      </c>
      <c r="M821" s="15">
        <f t="shared" si="66"/>
        <v>8.8000000000000007</v>
      </c>
      <c r="N821" s="41">
        <f t="shared" si="67"/>
        <v>0</v>
      </c>
      <c r="O821" s="17">
        <f t="shared" si="68"/>
        <v>0</v>
      </c>
    </row>
    <row r="822" spans="12:15" ht="16.5" customHeight="1" x14ac:dyDescent="0.2">
      <c r="L822" s="8">
        <f t="shared" si="65"/>
        <v>8.8000000000000096</v>
      </c>
      <c r="M822" s="15">
        <f t="shared" si="66"/>
        <v>8.8000000000000007</v>
      </c>
      <c r="N822" s="41">
        <f t="shared" si="67"/>
        <v>0</v>
      </c>
      <c r="O822" s="17">
        <f t="shared" si="68"/>
        <v>0</v>
      </c>
    </row>
    <row r="823" spans="12:15" ht="16.5" customHeight="1" x14ac:dyDescent="0.2">
      <c r="L823" s="8">
        <f t="shared" si="65"/>
        <v>8.8000000000000096</v>
      </c>
      <c r="M823" s="15">
        <f t="shared" si="66"/>
        <v>8.8000000000000007</v>
      </c>
      <c r="N823" s="41">
        <f t="shared" si="67"/>
        <v>0</v>
      </c>
      <c r="O823" s="17">
        <f t="shared" si="68"/>
        <v>0</v>
      </c>
    </row>
    <row r="824" spans="12:15" ht="16.5" customHeight="1" x14ac:dyDescent="0.2">
      <c r="L824" s="8">
        <f t="shared" si="65"/>
        <v>8.8000000000000096</v>
      </c>
      <c r="M824" s="15">
        <f t="shared" si="66"/>
        <v>8.8000000000000007</v>
      </c>
      <c r="N824" s="41">
        <f t="shared" si="67"/>
        <v>0</v>
      </c>
      <c r="O824" s="17">
        <f t="shared" si="68"/>
        <v>0</v>
      </c>
    </row>
    <row r="825" spans="12:15" ht="16.5" customHeight="1" x14ac:dyDescent="0.2">
      <c r="L825" s="8">
        <f t="shared" si="65"/>
        <v>8.8000000000000096</v>
      </c>
      <c r="M825" s="15">
        <f t="shared" si="66"/>
        <v>8.8000000000000007</v>
      </c>
      <c r="N825" s="41">
        <f t="shared" si="67"/>
        <v>0</v>
      </c>
      <c r="O825" s="17">
        <f t="shared" si="68"/>
        <v>0</v>
      </c>
    </row>
    <row r="826" spans="12:15" ht="16.5" customHeight="1" x14ac:dyDescent="0.2">
      <c r="L826" s="8">
        <f t="shared" si="65"/>
        <v>8.8000000000000096</v>
      </c>
      <c r="M826" s="15">
        <f t="shared" si="66"/>
        <v>8.8000000000000007</v>
      </c>
      <c r="N826" s="41">
        <f t="shared" si="67"/>
        <v>0</v>
      </c>
      <c r="O826" s="17">
        <f t="shared" si="68"/>
        <v>0</v>
      </c>
    </row>
    <row r="827" spans="12:15" ht="16.5" customHeight="1" x14ac:dyDescent="0.2">
      <c r="L827" s="8">
        <f t="shared" si="65"/>
        <v>8.8000000000000096</v>
      </c>
      <c r="M827" s="15">
        <f t="shared" si="66"/>
        <v>8.8000000000000007</v>
      </c>
      <c r="N827" s="41">
        <f t="shared" si="67"/>
        <v>0</v>
      </c>
      <c r="O827" s="17">
        <f t="shared" si="68"/>
        <v>0</v>
      </c>
    </row>
    <row r="828" spans="12:15" ht="16.5" customHeight="1" x14ac:dyDescent="0.2">
      <c r="L828" s="8">
        <f t="shared" si="65"/>
        <v>8.8000000000000096</v>
      </c>
      <c r="M828" s="15">
        <f t="shared" si="66"/>
        <v>8.8000000000000007</v>
      </c>
      <c r="N828" s="41">
        <f t="shared" si="67"/>
        <v>0</v>
      </c>
      <c r="O828" s="17">
        <f t="shared" si="68"/>
        <v>0</v>
      </c>
    </row>
    <row r="829" spans="12:15" ht="16.5" customHeight="1" x14ac:dyDescent="0.2">
      <c r="L829" s="8">
        <f t="shared" si="65"/>
        <v>8.8000000000000096</v>
      </c>
      <c r="M829" s="15">
        <f t="shared" si="66"/>
        <v>8.8000000000000007</v>
      </c>
      <c r="N829" s="41">
        <f t="shared" si="67"/>
        <v>0</v>
      </c>
      <c r="O829" s="17">
        <f t="shared" si="68"/>
        <v>0</v>
      </c>
    </row>
    <row r="830" spans="12:15" ht="16.5" customHeight="1" x14ac:dyDescent="0.2">
      <c r="L830" s="8">
        <f t="shared" si="65"/>
        <v>8.8000000000000096</v>
      </c>
      <c r="M830" s="15">
        <f t="shared" si="66"/>
        <v>8.8000000000000007</v>
      </c>
      <c r="N830" s="41">
        <f t="shared" si="67"/>
        <v>0</v>
      </c>
      <c r="O830" s="17">
        <f t="shared" si="68"/>
        <v>0</v>
      </c>
    </row>
    <row r="831" spans="12:15" ht="16.5" customHeight="1" x14ac:dyDescent="0.2">
      <c r="L831" s="8">
        <f t="shared" si="65"/>
        <v>8.8000000000000096</v>
      </c>
      <c r="M831" s="15">
        <f t="shared" si="66"/>
        <v>8.8000000000000007</v>
      </c>
      <c r="N831" s="41">
        <f t="shared" si="67"/>
        <v>0</v>
      </c>
      <c r="O831" s="17">
        <f t="shared" si="68"/>
        <v>0</v>
      </c>
    </row>
    <row r="832" spans="12:15" ht="16.5" customHeight="1" x14ac:dyDescent="0.2">
      <c r="L832" s="8">
        <f t="shared" si="65"/>
        <v>8.8000000000000096</v>
      </c>
      <c r="M832" s="15">
        <f t="shared" si="66"/>
        <v>8.8000000000000007</v>
      </c>
      <c r="N832" s="41">
        <f t="shared" si="67"/>
        <v>0</v>
      </c>
      <c r="O832" s="17">
        <f t="shared" si="68"/>
        <v>0</v>
      </c>
    </row>
    <row r="833" spans="12:15" ht="16.5" customHeight="1" x14ac:dyDescent="0.2">
      <c r="L833" s="8">
        <f t="shared" si="65"/>
        <v>8.8000000000000096</v>
      </c>
      <c r="M833" s="15">
        <f t="shared" si="66"/>
        <v>8.8000000000000007</v>
      </c>
      <c r="N833" s="41">
        <f t="shared" si="67"/>
        <v>0</v>
      </c>
      <c r="O833" s="17">
        <f t="shared" si="68"/>
        <v>0</v>
      </c>
    </row>
    <row r="834" spans="12:15" ht="16.5" customHeight="1" x14ac:dyDescent="0.2">
      <c r="L834" s="8">
        <f t="shared" si="65"/>
        <v>8.8000000000000096</v>
      </c>
      <c r="M834" s="15">
        <f t="shared" si="66"/>
        <v>8.8000000000000007</v>
      </c>
      <c r="N834" s="41">
        <f t="shared" si="67"/>
        <v>0</v>
      </c>
      <c r="O834" s="17">
        <f t="shared" si="68"/>
        <v>0</v>
      </c>
    </row>
    <row r="835" spans="12:15" ht="16.5" customHeight="1" x14ac:dyDescent="0.2">
      <c r="L835" s="8">
        <f t="shared" si="65"/>
        <v>8.8000000000000096</v>
      </c>
      <c r="M835" s="15">
        <f t="shared" si="66"/>
        <v>8.8000000000000007</v>
      </c>
      <c r="N835" s="41">
        <f t="shared" si="67"/>
        <v>0</v>
      </c>
      <c r="O835" s="17">
        <f t="shared" si="68"/>
        <v>0</v>
      </c>
    </row>
    <row r="836" spans="12:15" ht="16.5" customHeight="1" x14ac:dyDescent="0.2">
      <c r="L836" s="8">
        <f t="shared" si="65"/>
        <v>8.8000000000000096</v>
      </c>
      <c r="M836" s="15">
        <f t="shared" si="66"/>
        <v>8.8000000000000007</v>
      </c>
      <c r="N836" s="41">
        <f t="shared" si="67"/>
        <v>0</v>
      </c>
      <c r="O836" s="17">
        <f t="shared" si="68"/>
        <v>0</v>
      </c>
    </row>
    <row r="837" spans="12:15" ht="16.5" customHeight="1" x14ac:dyDescent="0.2">
      <c r="L837" s="8">
        <f t="shared" si="65"/>
        <v>8.8000000000000096</v>
      </c>
      <c r="M837" s="15">
        <f t="shared" si="66"/>
        <v>8.8000000000000007</v>
      </c>
      <c r="N837" s="41">
        <f t="shared" si="67"/>
        <v>0</v>
      </c>
      <c r="O837" s="17">
        <f t="shared" si="68"/>
        <v>0</v>
      </c>
    </row>
    <row r="838" spans="12:15" ht="16.5" customHeight="1" x14ac:dyDescent="0.2">
      <c r="L838" s="8">
        <f t="shared" si="65"/>
        <v>8.8000000000000096</v>
      </c>
      <c r="M838" s="15">
        <f t="shared" si="66"/>
        <v>8.8000000000000007</v>
      </c>
      <c r="N838" s="41">
        <f t="shared" si="67"/>
        <v>0</v>
      </c>
      <c r="O838" s="17">
        <f t="shared" si="68"/>
        <v>0</v>
      </c>
    </row>
    <row r="839" spans="12:15" ht="16.5" customHeight="1" x14ac:dyDescent="0.2">
      <c r="L839" s="8">
        <f t="shared" si="65"/>
        <v>8.8000000000000096</v>
      </c>
      <c r="M839" s="15">
        <f t="shared" si="66"/>
        <v>8.8000000000000007</v>
      </c>
      <c r="N839" s="41">
        <f t="shared" si="67"/>
        <v>0</v>
      </c>
      <c r="O839" s="17">
        <f t="shared" si="68"/>
        <v>0</v>
      </c>
    </row>
    <row r="840" spans="12:15" ht="16.5" customHeight="1" x14ac:dyDescent="0.2">
      <c r="L840" s="8">
        <f t="shared" si="65"/>
        <v>8.8000000000000096</v>
      </c>
      <c r="M840" s="15">
        <f t="shared" si="66"/>
        <v>8.8000000000000007</v>
      </c>
      <c r="N840" s="41">
        <f t="shared" si="67"/>
        <v>0</v>
      </c>
      <c r="O840" s="17">
        <f t="shared" si="68"/>
        <v>0</v>
      </c>
    </row>
    <row r="841" spans="12:15" ht="16.5" customHeight="1" x14ac:dyDescent="0.2">
      <c r="L841" s="8">
        <f t="shared" si="65"/>
        <v>8.8000000000000096</v>
      </c>
      <c r="M841" s="15">
        <f t="shared" si="66"/>
        <v>8.8000000000000007</v>
      </c>
      <c r="N841" s="41">
        <f t="shared" si="67"/>
        <v>0</v>
      </c>
      <c r="O841" s="17">
        <f t="shared" si="68"/>
        <v>0</v>
      </c>
    </row>
    <row r="842" spans="12:15" ht="16.5" customHeight="1" x14ac:dyDescent="0.2">
      <c r="L842" s="8">
        <f t="shared" si="65"/>
        <v>8.8000000000000096</v>
      </c>
      <c r="M842" s="15">
        <f t="shared" si="66"/>
        <v>8.8000000000000007</v>
      </c>
      <c r="N842" s="41">
        <f t="shared" si="67"/>
        <v>0</v>
      </c>
      <c r="O842" s="17">
        <f t="shared" si="68"/>
        <v>0</v>
      </c>
    </row>
    <row r="843" spans="12:15" ht="16.5" customHeight="1" x14ac:dyDescent="0.2">
      <c r="L843" s="8">
        <f t="shared" si="65"/>
        <v>8.8000000000000096</v>
      </c>
      <c r="M843" s="15">
        <f t="shared" si="66"/>
        <v>8.8000000000000007</v>
      </c>
      <c r="N843" s="41">
        <f t="shared" si="67"/>
        <v>0</v>
      </c>
      <c r="O843" s="17">
        <f t="shared" si="68"/>
        <v>0</v>
      </c>
    </row>
    <row r="844" spans="12:15" ht="16.5" customHeight="1" x14ac:dyDescent="0.2">
      <c r="L844" s="8">
        <f t="shared" si="65"/>
        <v>8.8000000000000096</v>
      </c>
      <c r="M844" s="15">
        <f t="shared" si="66"/>
        <v>8.8000000000000007</v>
      </c>
      <c r="N844" s="41">
        <f t="shared" si="67"/>
        <v>0</v>
      </c>
      <c r="O844" s="17">
        <f t="shared" si="68"/>
        <v>0</v>
      </c>
    </row>
    <row r="845" spans="12:15" ht="16.5" customHeight="1" x14ac:dyDescent="0.2">
      <c r="L845" s="8">
        <f t="shared" si="65"/>
        <v>8.8000000000000096</v>
      </c>
      <c r="M845" s="15">
        <f t="shared" si="66"/>
        <v>8.8000000000000007</v>
      </c>
      <c r="N845" s="41">
        <f t="shared" si="67"/>
        <v>0</v>
      </c>
      <c r="O845" s="17">
        <f t="shared" si="68"/>
        <v>0</v>
      </c>
    </row>
    <row r="846" spans="12:15" ht="16.5" customHeight="1" x14ac:dyDescent="0.2">
      <c r="L846" s="8">
        <f t="shared" si="65"/>
        <v>8.8000000000000096</v>
      </c>
      <c r="M846" s="15">
        <f t="shared" si="66"/>
        <v>8.8000000000000007</v>
      </c>
      <c r="N846" s="41">
        <f t="shared" si="67"/>
        <v>0</v>
      </c>
      <c r="O846" s="17">
        <f t="shared" si="68"/>
        <v>0</v>
      </c>
    </row>
    <row r="847" spans="12:15" ht="16.5" customHeight="1" x14ac:dyDescent="0.2">
      <c r="L847" s="8">
        <f t="shared" si="65"/>
        <v>8.8000000000000096</v>
      </c>
      <c r="M847" s="15">
        <f t="shared" si="66"/>
        <v>8.8000000000000007</v>
      </c>
      <c r="N847" s="41">
        <f t="shared" si="67"/>
        <v>0</v>
      </c>
      <c r="O847" s="17">
        <f t="shared" si="68"/>
        <v>0</v>
      </c>
    </row>
    <row r="848" spans="12:15" ht="16.5" customHeight="1" x14ac:dyDescent="0.2">
      <c r="L848" s="8">
        <f t="shared" si="65"/>
        <v>8.8000000000000096</v>
      </c>
      <c r="M848" s="15">
        <f t="shared" si="66"/>
        <v>8.8000000000000007</v>
      </c>
      <c r="N848" s="41">
        <f t="shared" si="67"/>
        <v>0</v>
      </c>
      <c r="O848" s="17">
        <f t="shared" si="68"/>
        <v>0</v>
      </c>
    </row>
    <row r="849" spans="12:15" ht="16.5" customHeight="1" x14ac:dyDescent="0.2">
      <c r="L849" s="8">
        <f t="shared" si="65"/>
        <v>8.8000000000000096</v>
      </c>
      <c r="M849" s="15">
        <f t="shared" si="66"/>
        <v>8.8000000000000007</v>
      </c>
      <c r="N849" s="41">
        <f t="shared" si="67"/>
        <v>0</v>
      </c>
      <c r="O849" s="17">
        <f t="shared" si="68"/>
        <v>0</v>
      </c>
    </row>
    <row r="850" spans="12:15" ht="16.5" customHeight="1" x14ac:dyDescent="0.2">
      <c r="L850" s="8">
        <f t="shared" si="65"/>
        <v>8.8000000000000096</v>
      </c>
      <c r="M850" s="15">
        <f t="shared" si="66"/>
        <v>8.8000000000000007</v>
      </c>
      <c r="N850" s="41">
        <f t="shared" si="67"/>
        <v>0</v>
      </c>
      <c r="O850" s="17">
        <f t="shared" si="68"/>
        <v>0</v>
      </c>
    </row>
    <row r="851" spans="12:15" ht="16.5" customHeight="1" x14ac:dyDescent="0.2">
      <c r="L851" s="8">
        <f t="shared" si="65"/>
        <v>8.8000000000000096</v>
      </c>
      <c r="M851" s="15">
        <f t="shared" si="66"/>
        <v>8.8000000000000007</v>
      </c>
      <c r="N851" s="41">
        <f t="shared" si="67"/>
        <v>0</v>
      </c>
      <c r="O851" s="17">
        <f t="shared" si="68"/>
        <v>0</v>
      </c>
    </row>
    <row r="852" spans="12:15" ht="16.5" customHeight="1" x14ac:dyDescent="0.2">
      <c r="L852" s="8">
        <f t="shared" si="65"/>
        <v>8.8000000000000096</v>
      </c>
      <c r="M852" s="15">
        <f t="shared" si="66"/>
        <v>8.8000000000000007</v>
      </c>
      <c r="N852" s="41">
        <f t="shared" si="67"/>
        <v>0</v>
      </c>
      <c r="O852" s="17">
        <f t="shared" si="68"/>
        <v>0</v>
      </c>
    </row>
    <row r="853" spans="12:15" ht="16.5" customHeight="1" x14ac:dyDescent="0.2">
      <c r="L853" s="8">
        <f t="shared" si="65"/>
        <v>8.8000000000000096</v>
      </c>
      <c r="M853" s="15">
        <f t="shared" si="66"/>
        <v>8.8000000000000007</v>
      </c>
      <c r="N853" s="41">
        <f t="shared" si="67"/>
        <v>0</v>
      </c>
      <c r="O853" s="17">
        <f t="shared" si="68"/>
        <v>0</v>
      </c>
    </row>
    <row r="854" spans="12:15" ht="16.5" customHeight="1" x14ac:dyDescent="0.2">
      <c r="L854" s="8">
        <f t="shared" si="65"/>
        <v>8.8000000000000096</v>
      </c>
      <c r="M854" s="15">
        <f t="shared" si="66"/>
        <v>8.8000000000000007</v>
      </c>
      <c r="N854" s="41">
        <f t="shared" si="67"/>
        <v>0</v>
      </c>
      <c r="O854" s="17">
        <f t="shared" si="68"/>
        <v>0</v>
      </c>
    </row>
    <row r="855" spans="12:15" ht="16.5" customHeight="1" x14ac:dyDescent="0.2">
      <c r="L855" s="8">
        <f t="shared" si="65"/>
        <v>8.8000000000000096</v>
      </c>
      <c r="M855" s="15">
        <f t="shared" si="66"/>
        <v>8.8000000000000007</v>
      </c>
      <c r="N855" s="41">
        <f t="shared" si="67"/>
        <v>0</v>
      </c>
      <c r="O855" s="17">
        <f t="shared" si="68"/>
        <v>0</v>
      </c>
    </row>
    <row r="856" spans="12:15" ht="16.5" customHeight="1" x14ac:dyDescent="0.2">
      <c r="L856" s="8">
        <f t="shared" si="65"/>
        <v>8.8000000000000096</v>
      </c>
      <c r="M856" s="15">
        <f t="shared" si="66"/>
        <v>8.8000000000000007</v>
      </c>
      <c r="N856" s="41">
        <f t="shared" si="67"/>
        <v>0</v>
      </c>
      <c r="O856" s="17">
        <f t="shared" si="68"/>
        <v>0</v>
      </c>
    </row>
    <row r="857" spans="12:15" ht="16.5" customHeight="1" x14ac:dyDescent="0.2">
      <c r="L857" s="8">
        <f t="shared" si="65"/>
        <v>8.8000000000000096</v>
      </c>
      <c r="M857" s="15">
        <f t="shared" si="66"/>
        <v>8.8000000000000007</v>
      </c>
      <c r="N857" s="41">
        <f t="shared" si="67"/>
        <v>0</v>
      </c>
      <c r="O857" s="17">
        <f t="shared" si="68"/>
        <v>0</v>
      </c>
    </row>
    <row r="858" spans="12:15" ht="16.5" customHeight="1" x14ac:dyDescent="0.2">
      <c r="L858" s="8">
        <f t="shared" si="65"/>
        <v>8.8000000000000096</v>
      </c>
      <c r="M858" s="15">
        <f t="shared" si="66"/>
        <v>8.8000000000000007</v>
      </c>
      <c r="N858" s="41">
        <f t="shared" si="67"/>
        <v>0</v>
      </c>
      <c r="O858" s="17">
        <f t="shared" si="68"/>
        <v>0</v>
      </c>
    </row>
    <row r="859" spans="12:15" ht="16.5" customHeight="1" x14ac:dyDescent="0.2">
      <c r="L859" s="8">
        <f t="shared" si="65"/>
        <v>8.8000000000000096</v>
      </c>
      <c r="M859" s="15">
        <f t="shared" si="66"/>
        <v>8.8000000000000007</v>
      </c>
      <c r="N859" s="41">
        <f t="shared" si="67"/>
        <v>0</v>
      </c>
      <c r="O859" s="17">
        <f t="shared" si="68"/>
        <v>0</v>
      </c>
    </row>
    <row r="860" spans="12:15" ht="16.5" customHeight="1" x14ac:dyDescent="0.2">
      <c r="L860" s="8">
        <f t="shared" si="65"/>
        <v>8.8000000000000096</v>
      </c>
      <c r="M860" s="15">
        <f t="shared" si="66"/>
        <v>8.8000000000000007</v>
      </c>
      <c r="N860" s="41">
        <f t="shared" si="67"/>
        <v>0</v>
      </c>
      <c r="O860" s="17">
        <f t="shared" si="68"/>
        <v>0</v>
      </c>
    </row>
    <row r="861" spans="12:15" ht="16.5" customHeight="1" x14ac:dyDescent="0.2">
      <c r="L861" s="8">
        <f t="shared" si="65"/>
        <v>8.8000000000000096</v>
      </c>
      <c r="M861" s="15">
        <f t="shared" si="66"/>
        <v>8.8000000000000007</v>
      </c>
      <c r="N861" s="41">
        <f t="shared" si="67"/>
        <v>0</v>
      </c>
      <c r="O861" s="17">
        <f t="shared" si="68"/>
        <v>0</v>
      </c>
    </row>
    <row r="862" spans="12:15" ht="16.5" customHeight="1" x14ac:dyDescent="0.2">
      <c r="L862" s="8">
        <f t="shared" si="65"/>
        <v>8.8000000000000096</v>
      </c>
      <c r="M862" s="15">
        <f t="shared" si="66"/>
        <v>8.8000000000000007</v>
      </c>
      <c r="N862" s="41">
        <f t="shared" si="67"/>
        <v>0</v>
      </c>
      <c r="O862" s="17">
        <f t="shared" si="68"/>
        <v>0</v>
      </c>
    </row>
    <row r="863" spans="12:15" ht="16.5" customHeight="1" x14ac:dyDescent="0.2">
      <c r="L863" s="8">
        <f t="shared" si="65"/>
        <v>8.8000000000000096</v>
      </c>
      <c r="M863" s="15">
        <f t="shared" si="66"/>
        <v>8.8000000000000007</v>
      </c>
      <c r="N863" s="41">
        <f t="shared" si="67"/>
        <v>0</v>
      </c>
      <c r="O863" s="17">
        <f t="shared" si="68"/>
        <v>0</v>
      </c>
    </row>
    <row r="864" spans="12:15" ht="16.5" customHeight="1" x14ac:dyDescent="0.2">
      <c r="L864" s="8">
        <f t="shared" si="65"/>
        <v>8.8000000000000096</v>
      </c>
      <c r="M864" s="15">
        <f t="shared" si="66"/>
        <v>8.8000000000000007</v>
      </c>
      <c r="N864" s="41">
        <f t="shared" si="67"/>
        <v>0</v>
      </c>
      <c r="O864" s="17">
        <f t="shared" si="68"/>
        <v>0</v>
      </c>
    </row>
    <row r="865" spans="12:15" ht="16.5" customHeight="1" x14ac:dyDescent="0.2">
      <c r="L865" s="8">
        <f t="shared" si="65"/>
        <v>8.8000000000000096</v>
      </c>
      <c r="M865" s="15">
        <f t="shared" si="66"/>
        <v>8.8000000000000007</v>
      </c>
      <c r="N865" s="41">
        <f t="shared" si="67"/>
        <v>0</v>
      </c>
      <c r="O865" s="17">
        <f t="shared" si="68"/>
        <v>0</v>
      </c>
    </row>
    <row r="866" spans="12:15" ht="16.5" customHeight="1" x14ac:dyDescent="0.2">
      <c r="L866" s="8">
        <f t="shared" si="65"/>
        <v>8.8000000000000096</v>
      </c>
      <c r="M866" s="15">
        <f t="shared" si="66"/>
        <v>8.8000000000000007</v>
      </c>
      <c r="N866" s="41">
        <f t="shared" si="67"/>
        <v>0</v>
      </c>
      <c r="O866" s="17">
        <f t="shared" si="68"/>
        <v>0</v>
      </c>
    </row>
    <row r="867" spans="12:15" ht="16.5" customHeight="1" x14ac:dyDescent="0.2">
      <c r="L867" s="8">
        <f t="shared" si="65"/>
        <v>8.8000000000000096</v>
      </c>
      <c r="M867" s="15">
        <f t="shared" si="66"/>
        <v>8.8000000000000007</v>
      </c>
      <c r="N867" s="41">
        <f t="shared" si="67"/>
        <v>0</v>
      </c>
      <c r="O867" s="17">
        <f t="shared" si="68"/>
        <v>0</v>
      </c>
    </row>
    <row r="868" spans="12:15" ht="16.5" customHeight="1" x14ac:dyDescent="0.2">
      <c r="L868" s="8">
        <f t="shared" si="65"/>
        <v>8.8000000000000096</v>
      </c>
      <c r="M868" s="15">
        <f t="shared" si="66"/>
        <v>8.8000000000000007</v>
      </c>
      <c r="N868" s="41">
        <f t="shared" si="67"/>
        <v>0</v>
      </c>
      <c r="O868" s="17">
        <f t="shared" si="68"/>
        <v>0</v>
      </c>
    </row>
    <row r="869" spans="12:15" ht="16.5" customHeight="1" x14ac:dyDescent="0.2">
      <c r="L869" s="8">
        <f t="shared" si="65"/>
        <v>8.8000000000000096</v>
      </c>
      <c r="M869" s="15">
        <f t="shared" si="66"/>
        <v>8.8000000000000007</v>
      </c>
      <c r="N869" s="41">
        <f t="shared" si="67"/>
        <v>0</v>
      </c>
      <c r="O869" s="17">
        <f t="shared" si="68"/>
        <v>0</v>
      </c>
    </row>
    <row r="870" spans="12:15" ht="16.5" customHeight="1" x14ac:dyDescent="0.2">
      <c r="L870" s="8">
        <f t="shared" si="65"/>
        <v>8.8000000000000096</v>
      </c>
      <c r="M870" s="15">
        <f t="shared" si="66"/>
        <v>8.8000000000000007</v>
      </c>
      <c r="N870" s="41">
        <f t="shared" si="67"/>
        <v>0</v>
      </c>
      <c r="O870" s="17">
        <f t="shared" si="68"/>
        <v>0</v>
      </c>
    </row>
    <row r="871" spans="12:15" ht="16.5" customHeight="1" x14ac:dyDescent="0.2">
      <c r="L871" s="8">
        <f t="shared" si="65"/>
        <v>8.8000000000000096</v>
      </c>
      <c r="M871" s="15">
        <f t="shared" si="66"/>
        <v>8.8000000000000007</v>
      </c>
      <c r="N871" s="41">
        <f t="shared" si="67"/>
        <v>0</v>
      </c>
      <c r="O871" s="17">
        <f t="shared" si="68"/>
        <v>0</v>
      </c>
    </row>
    <row r="872" spans="12:15" ht="16.5" customHeight="1" x14ac:dyDescent="0.2">
      <c r="L872" s="8">
        <f t="shared" si="65"/>
        <v>8.8000000000000096</v>
      </c>
      <c r="M872" s="15">
        <f t="shared" si="66"/>
        <v>8.8000000000000007</v>
      </c>
      <c r="N872" s="41">
        <f t="shared" si="67"/>
        <v>0</v>
      </c>
      <c r="O872" s="17">
        <f t="shared" si="68"/>
        <v>0</v>
      </c>
    </row>
    <row r="873" spans="12:15" ht="16.5" customHeight="1" x14ac:dyDescent="0.2">
      <c r="L873" s="8">
        <f t="shared" si="65"/>
        <v>8.8000000000000096</v>
      </c>
      <c r="M873" s="15">
        <f t="shared" si="66"/>
        <v>8.8000000000000007</v>
      </c>
      <c r="N873" s="41">
        <f t="shared" si="67"/>
        <v>0</v>
      </c>
      <c r="O873" s="17">
        <f t="shared" si="68"/>
        <v>0</v>
      </c>
    </row>
    <row r="874" spans="12:15" ht="16.5" customHeight="1" x14ac:dyDescent="0.2">
      <c r="L874" s="8">
        <f t="shared" si="65"/>
        <v>8.8000000000000096</v>
      </c>
      <c r="M874" s="15">
        <f t="shared" si="66"/>
        <v>8.8000000000000007</v>
      </c>
      <c r="N874" s="41">
        <f t="shared" si="67"/>
        <v>0</v>
      </c>
      <c r="O874" s="17">
        <f t="shared" si="68"/>
        <v>0</v>
      </c>
    </row>
    <row r="875" spans="12:15" ht="16.5" customHeight="1" x14ac:dyDescent="0.2">
      <c r="L875" s="8">
        <f t="shared" si="65"/>
        <v>8.8000000000000096</v>
      </c>
      <c r="M875" s="15">
        <f t="shared" si="66"/>
        <v>8.8000000000000007</v>
      </c>
      <c r="N875" s="41">
        <f t="shared" si="67"/>
        <v>0</v>
      </c>
      <c r="O875" s="17">
        <f t="shared" si="68"/>
        <v>0</v>
      </c>
    </row>
    <row r="876" spans="12:15" ht="16.5" customHeight="1" x14ac:dyDescent="0.2">
      <c r="L876" s="8">
        <f t="shared" si="65"/>
        <v>8.8000000000000096</v>
      </c>
      <c r="M876" s="15">
        <f t="shared" si="66"/>
        <v>8.8000000000000007</v>
      </c>
      <c r="N876" s="41">
        <f t="shared" si="67"/>
        <v>0</v>
      </c>
      <c r="O876" s="17">
        <f t="shared" si="68"/>
        <v>0</v>
      </c>
    </row>
    <row r="877" spans="12:15" ht="16.5" customHeight="1" x14ac:dyDescent="0.2">
      <c r="L877" s="8">
        <f t="shared" ref="L877:L940" si="69">L876+I877+J877</f>
        <v>8.8000000000000096</v>
      </c>
      <c r="M877" s="15">
        <f t="shared" ref="M877:M940" si="70">($Q$1*(L877-M876))+M876</f>
        <v>8.8000000000000007</v>
      </c>
      <c r="N877" s="41">
        <f t="shared" ref="N877:N940" si="71">INT(A877)</f>
        <v>0</v>
      </c>
      <c r="O877" s="17">
        <f t="shared" ref="O877:O940" si="72">HOUR(A877)</f>
        <v>0</v>
      </c>
    </row>
    <row r="878" spans="12:15" ht="16.5" customHeight="1" x14ac:dyDescent="0.2">
      <c r="L878" s="8">
        <f t="shared" si="69"/>
        <v>8.8000000000000096</v>
      </c>
      <c r="M878" s="15">
        <f t="shared" si="70"/>
        <v>8.8000000000000007</v>
      </c>
      <c r="N878" s="41">
        <f t="shared" si="71"/>
        <v>0</v>
      </c>
      <c r="O878" s="17">
        <f t="shared" si="72"/>
        <v>0</v>
      </c>
    </row>
    <row r="879" spans="12:15" ht="16.5" customHeight="1" x14ac:dyDescent="0.2">
      <c r="L879" s="8">
        <f t="shared" si="69"/>
        <v>8.8000000000000096</v>
      </c>
      <c r="M879" s="15">
        <f t="shared" si="70"/>
        <v>8.8000000000000007</v>
      </c>
      <c r="N879" s="41">
        <f t="shared" si="71"/>
        <v>0</v>
      </c>
      <c r="O879" s="17">
        <f t="shared" si="72"/>
        <v>0</v>
      </c>
    </row>
    <row r="880" spans="12:15" ht="16.5" customHeight="1" x14ac:dyDescent="0.2">
      <c r="L880" s="8">
        <f t="shared" si="69"/>
        <v>8.8000000000000096</v>
      </c>
      <c r="M880" s="15">
        <f t="shared" si="70"/>
        <v>8.8000000000000007</v>
      </c>
      <c r="N880" s="41">
        <f t="shared" si="71"/>
        <v>0</v>
      </c>
      <c r="O880" s="17">
        <f t="shared" si="72"/>
        <v>0</v>
      </c>
    </row>
    <row r="881" spans="12:15" ht="16.5" customHeight="1" x14ac:dyDescent="0.2">
      <c r="L881" s="8">
        <f t="shared" si="69"/>
        <v>8.8000000000000096</v>
      </c>
      <c r="M881" s="15">
        <f t="shared" si="70"/>
        <v>8.8000000000000007</v>
      </c>
      <c r="N881" s="41">
        <f t="shared" si="71"/>
        <v>0</v>
      </c>
      <c r="O881" s="17">
        <f t="shared" si="72"/>
        <v>0</v>
      </c>
    </row>
    <row r="882" spans="12:15" ht="16.5" customHeight="1" x14ac:dyDescent="0.2">
      <c r="L882" s="8">
        <f t="shared" si="69"/>
        <v>8.8000000000000096</v>
      </c>
      <c r="M882" s="15">
        <f t="shared" si="70"/>
        <v>8.8000000000000007</v>
      </c>
      <c r="N882" s="41">
        <f t="shared" si="71"/>
        <v>0</v>
      </c>
      <c r="O882" s="17">
        <f t="shared" si="72"/>
        <v>0</v>
      </c>
    </row>
    <row r="883" spans="12:15" ht="16.5" customHeight="1" x14ac:dyDescent="0.2">
      <c r="L883" s="8">
        <f t="shared" si="69"/>
        <v>8.8000000000000096</v>
      </c>
      <c r="M883" s="15">
        <f t="shared" si="70"/>
        <v>8.8000000000000007</v>
      </c>
      <c r="N883" s="41">
        <f t="shared" si="71"/>
        <v>0</v>
      </c>
      <c r="O883" s="17">
        <f t="shared" si="72"/>
        <v>0</v>
      </c>
    </row>
    <row r="884" spans="12:15" ht="16.5" customHeight="1" x14ac:dyDescent="0.2">
      <c r="L884" s="8">
        <f t="shared" si="69"/>
        <v>8.8000000000000096</v>
      </c>
      <c r="M884" s="15">
        <f t="shared" si="70"/>
        <v>8.8000000000000007</v>
      </c>
      <c r="N884" s="41">
        <f t="shared" si="71"/>
        <v>0</v>
      </c>
      <c r="O884" s="17">
        <f t="shared" si="72"/>
        <v>0</v>
      </c>
    </row>
    <row r="885" spans="12:15" ht="16.5" customHeight="1" x14ac:dyDescent="0.2">
      <c r="L885" s="8">
        <f t="shared" si="69"/>
        <v>8.8000000000000096</v>
      </c>
      <c r="M885" s="15">
        <f t="shared" si="70"/>
        <v>8.8000000000000007</v>
      </c>
      <c r="N885" s="41">
        <f t="shared" si="71"/>
        <v>0</v>
      </c>
      <c r="O885" s="17">
        <f t="shared" si="72"/>
        <v>0</v>
      </c>
    </row>
    <row r="886" spans="12:15" ht="16.5" customHeight="1" x14ac:dyDescent="0.2">
      <c r="L886" s="8">
        <f t="shared" si="69"/>
        <v>8.8000000000000096</v>
      </c>
      <c r="M886" s="15">
        <f t="shared" si="70"/>
        <v>8.8000000000000007</v>
      </c>
      <c r="N886" s="41">
        <f t="shared" si="71"/>
        <v>0</v>
      </c>
      <c r="O886" s="17">
        <f t="shared" si="72"/>
        <v>0</v>
      </c>
    </row>
    <row r="887" spans="12:15" ht="16.5" customHeight="1" x14ac:dyDescent="0.2">
      <c r="L887" s="8">
        <f t="shared" si="69"/>
        <v>8.8000000000000096</v>
      </c>
      <c r="M887" s="15">
        <f t="shared" si="70"/>
        <v>8.8000000000000007</v>
      </c>
      <c r="N887" s="41">
        <f t="shared" si="71"/>
        <v>0</v>
      </c>
      <c r="O887" s="17">
        <f t="shared" si="72"/>
        <v>0</v>
      </c>
    </row>
    <row r="888" spans="12:15" ht="16.5" customHeight="1" x14ac:dyDescent="0.2">
      <c r="L888" s="8">
        <f t="shared" si="69"/>
        <v>8.8000000000000096</v>
      </c>
      <c r="M888" s="15">
        <f t="shared" si="70"/>
        <v>8.8000000000000007</v>
      </c>
      <c r="N888" s="41">
        <f t="shared" si="71"/>
        <v>0</v>
      </c>
      <c r="O888" s="17">
        <f t="shared" si="72"/>
        <v>0</v>
      </c>
    </row>
    <row r="889" spans="12:15" ht="16.5" customHeight="1" x14ac:dyDescent="0.2">
      <c r="L889" s="8">
        <f t="shared" si="69"/>
        <v>8.8000000000000096</v>
      </c>
      <c r="M889" s="15">
        <f t="shared" si="70"/>
        <v>8.8000000000000007</v>
      </c>
      <c r="N889" s="41">
        <f t="shared" si="71"/>
        <v>0</v>
      </c>
      <c r="O889" s="17">
        <f t="shared" si="72"/>
        <v>0</v>
      </c>
    </row>
    <row r="890" spans="12:15" ht="16.5" customHeight="1" x14ac:dyDescent="0.2">
      <c r="L890" s="8">
        <f t="shared" si="69"/>
        <v>8.8000000000000096</v>
      </c>
      <c r="M890" s="15">
        <f t="shared" si="70"/>
        <v>8.8000000000000007</v>
      </c>
      <c r="N890" s="41">
        <f t="shared" si="71"/>
        <v>0</v>
      </c>
      <c r="O890" s="17">
        <f t="shared" si="72"/>
        <v>0</v>
      </c>
    </row>
    <row r="891" spans="12:15" ht="16.5" customHeight="1" x14ac:dyDescent="0.2">
      <c r="L891" s="8">
        <f t="shared" si="69"/>
        <v>8.8000000000000096</v>
      </c>
      <c r="M891" s="15">
        <f t="shared" si="70"/>
        <v>8.8000000000000007</v>
      </c>
      <c r="N891" s="41">
        <f t="shared" si="71"/>
        <v>0</v>
      </c>
      <c r="O891" s="17">
        <f t="shared" si="72"/>
        <v>0</v>
      </c>
    </row>
    <row r="892" spans="12:15" ht="16.5" customHeight="1" x14ac:dyDescent="0.2">
      <c r="L892" s="8">
        <f t="shared" si="69"/>
        <v>8.8000000000000096</v>
      </c>
      <c r="M892" s="15">
        <f t="shared" si="70"/>
        <v>8.8000000000000007</v>
      </c>
      <c r="N892" s="41">
        <f t="shared" si="71"/>
        <v>0</v>
      </c>
      <c r="O892" s="17">
        <f t="shared" si="72"/>
        <v>0</v>
      </c>
    </row>
    <row r="893" spans="12:15" ht="16.5" customHeight="1" x14ac:dyDescent="0.2">
      <c r="L893" s="8">
        <f t="shared" si="69"/>
        <v>8.8000000000000096</v>
      </c>
      <c r="M893" s="15">
        <f t="shared" si="70"/>
        <v>8.8000000000000007</v>
      </c>
      <c r="N893" s="41">
        <f t="shared" si="71"/>
        <v>0</v>
      </c>
      <c r="O893" s="17">
        <f t="shared" si="72"/>
        <v>0</v>
      </c>
    </row>
    <row r="894" spans="12:15" ht="16.5" customHeight="1" x14ac:dyDescent="0.2">
      <c r="L894" s="8">
        <f t="shared" si="69"/>
        <v>8.8000000000000096</v>
      </c>
      <c r="M894" s="15">
        <f t="shared" si="70"/>
        <v>8.8000000000000007</v>
      </c>
      <c r="N894" s="41">
        <f t="shared" si="71"/>
        <v>0</v>
      </c>
      <c r="O894" s="17">
        <f t="shared" si="72"/>
        <v>0</v>
      </c>
    </row>
    <row r="895" spans="12:15" ht="16.5" customHeight="1" x14ac:dyDescent="0.2">
      <c r="L895" s="8">
        <f t="shared" si="69"/>
        <v>8.8000000000000096</v>
      </c>
      <c r="M895" s="15">
        <f t="shared" si="70"/>
        <v>8.8000000000000007</v>
      </c>
      <c r="N895" s="41">
        <f t="shared" si="71"/>
        <v>0</v>
      </c>
      <c r="O895" s="17">
        <f t="shared" si="72"/>
        <v>0</v>
      </c>
    </row>
    <row r="896" spans="12:15" ht="16.5" customHeight="1" x14ac:dyDescent="0.2">
      <c r="L896" s="8">
        <f t="shared" si="69"/>
        <v>8.8000000000000096</v>
      </c>
      <c r="M896" s="15">
        <f t="shared" si="70"/>
        <v>8.8000000000000007</v>
      </c>
      <c r="N896" s="41">
        <f t="shared" si="71"/>
        <v>0</v>
      </c>
      <c r="O896" s="17">
        <f t="shared" si="72"/>
        <v>0</v>
      </c>
    </row>
    <row r="897" spans="12:15" ht="16.5" customHeight="1" x14ac:dyDescent="0.2">
      <c r="L897" s="8">
        <f t="shared" si="69"/>
        <v>8.8000000000000096</v>
      </c>
      <c r="M897" s="15">
        <f t="shared" si="70"/>
        <v>8.8000000000000007</v>
      </c>
      <c r="N897" s="41">
        <f t="shared" si="71"/>
        <v>0</v>
      </c>
      <c r="O897" s="17">
        <f t="shared" si="72"/>
        <v>0</v>
      </c>
    </row>
    <row r="898" spans="12:15" ht="16.5" customHeight="1" x14ac:dyDescent="0.2">
      <c r="L898" s="8">
        <f t="shared" si="69"/>
        <v>8.8000000000000096</v>
      </c>
      <c r="M898" s="15">
        <f t="shared" si="70"/>
        <v>8.8000000000000007</v>
      </c>
      <c r="N898" s="41">
        <f t="shared" si="71"/>
        <v>0</v>
      </c>
      <c r="O898" s="17">
        <f t="shared" si="72"/>
        <v>0</v>
      </c>
    </row>
    <row r="899" spans="12:15" ht="16.5" customHeight="1" x14ac:dyDescent="0.2">
      <c r="L899" s="8">
        <f t="shared" si="69"/>
        <v>8.8000000000000096</v>
      </c>
      <c r="M899" s="15">
        <f t="shared" si="70"/>
        <v>8.8000000000000007</v>
      </c>
      <c r="N899" s="41">
        <f t="shared" si="71"/>
        <v>0</v>
      </c>
      <c r="O899" s="17">
        <f t="shared" si="72"/>
        <v>0</v>
      </c>
    </row>
    <row r="900" spans="12:15" ht="16.5" customHeight="1" x14ac:dyDescent="0.2">
      <c r="L900" s="8">
        <f t="shared" si="69"/>
        <v>8.8000000000000096</v>
      </c>
      <c r="M900" s="15">
        <f t="shared" si="70"/>
        <v>8.8000000000000007</v>
      </c>
      <c r="N900" s="41">
        <f t="shared" si="71"/>
        <v>0</v>
      </c>
      <c r="O900" s="17">
        <f t="shared" si="72"/>
        <v>0</v>
      </c>
    </row>
    <row r="901" spans="12:15" ht="16.5" customHeight="1" x14ac:dyDescent="0.2">
      <c r="L901" s="8">
        <f t="shared" si="69"/>
        <v>8.8000000000000096</v>
      </c>
      <c r="M901" s="15">
        <f t="shared" si="70"/>
        <v>8.8000000000000007</v>
      </c>
      <c r="N901" s="41">
        <f t="shared" si="71"/>
        <v>0</v>
      </c>
      <c r="O901" s="17">
        <f t="shared" si="72"/>
        <v>0</v>
      </c>
    </row>
    <row r="902" spans="12:15" ht="16.5" customHeight="1" x14ac:dyDescent="0.2">
      <c r="L902" s="8">
        <f t="shared" si="69"/>
        <v>8.8000000000000096</v>
      </c>
      <c r="M902" s="15">
        <f t="shared" si="70"/>
        <v>8.8000000000000007</v>
      </c>
      <c r="N902" s="41">
        <f t="shared" si="71"/>
        <v>0</v>
      </c>
      <c r="O902" s="17">
        <f t="shared" si="72"/>
        <v>0</v>
      </c>
    </row>
    <row r="903" spans="12:15" ht="16.5" customHeight="1" x14ac:dyDescent="0.2">
      <c r="L903" s="8">
        <f t="shared" si="69"/>
        <v>8.8000000000000096</v>
      </c>
      <c r="M903" s="15">
        <f t="shared" si="70"/>
        <v>8.8000000000000007</v>
      </c>
      <c r="N903" s="41">
        <f t="shared" si="71"/>
        <v>0</v>
      </c>
      <c r="O903" s="17">
        <f t="shared" si="72"/>
        <v>0</v>
      </c>
    </row>
    <row r="904" spans="12:15" ht="16.5" customHeight="1" x14ac:dyDescent="0.2">
      <c r="L904" s="8">
        <f t="shared" si="69"/>
        <v>8.8000000000000096</v>
      </c>
      <c r="M904" s="15">
        <f t="shared" si="70"/>
        <v>8.8000000000000007</v>
      </c>
      <c r="N904" s="41">
        <f t="shared" si="71"/>
        <v>0</v>
      </c>
      <c r="O904" s="17">
        <f t="shared" si="72"/>
        <v>0</v>
      </c>
    </row>
    <row r="905" spans="12:15" ht="16.5" customHeight="1" x14ac:dyDescent="0.2">
      <c r="L905" s="8">
        <f t="shared" si="69"/>
        <v>8.8000000000000096</v>
      </c>
      <c r="M905" s="15">
        <f t="shared" si="70"/>
        <v>8.8000000000000007</v>
      </c>
      <c r="N905" s="41">
        <f t="shared" si="71"/>
        <v>0</v>
      </c>
      <c r="O905" s="17">
        <f t="shared" si="72"/>
        <v>0</v>
      </c>
    </row>
    <row r="906" spans="12:15" ht="16.5" customHeight="1" x14ac:dyDescent="0.2">
      <c r="L906" s="8">
        <f t="shared" si="69"/>
        <v>8.8000000000000096</v>
      </c>
      <c r="M906" s="15">
        <f t="shared" si="70"/>
        <v>8.8000000000000007</v>
      </c>
      <c r="N906" s="41">
        <f t="shared" si="71"/>
        <v>0</v>
      </c>
      <c r="O906" s="17">
        <f t="shared" si="72"/>
        <v>0</v>
      </c>
    </row>
    <row r="907" spans="12:15" ht="16.5" customHeight="1" x14ac:dyDescent="0.2">
      <c r="L907" s="8">
        <f t="shared" si="69"/>
        <v>8.8000000000000096</v>
      </c>
      <c r="M907" s="15">
        <f t="shared" si="70"/>
        <v>8.8000000000000007</v>
      </c>
      <c r="N907" s="41">
        <f t="shared" si="71"/>
        <v>0</v>
      </c>
      <c r="O907" s="17">
        <f t="shared" si="72"/>
        <v>0</v>
      </c>
    </row>
    <row r="908" spans="12:15" ht="16.5" customHeight="1" x14ac:dyDescent="0.2">
      <c r="L908" s="8">
        <f t="shared" si="69"/>
        <v>8.8000000000000096</v>
      </c>
      <c r="M908" s="15">
        <f t="shared" si="70"/>
        <v>8.8000000000000007</v>
      </c>
      <c r="N908" s="41">
        <f t="shared" si="71"/>
        <v>0</v>
      </c>
      <c r="O908" s="17">
        <f t="shared" si="72"/>
        <v>0</v>
      </c>
    </row>
    <row r="909" spans="12:15" ht="16.5" customHeight="1" x14ac:dyDescent="0.2">
      <c r="L909" s="8">
        <f t="shared" si="69"/>
        <v>8.8000000000000096</v>
      </c>
      <c r="M909" s="15">
        <f t="shared" si="70"/>
        <v>8.8000000000000007</v>
      </c>
      <c r="N909" s="41">
        <f t="shared" si="71"/>
        <v>0</v>
      </c>
      <c r="O909" s="17">
        <f t="shared" si="72"/>
        <v>0</v>
      </c>
    </row>
    <row r="910" spans="12:15" ht="16.5" customHeight="1" x14ac:dyDescent="0.2">
      <c r="L910" s="8">
        <f t="shared" si="69"/>
        <v>8.8000000000000096</v>
      </c>
      <c r="M910" s="15">
        <f t="shared" si="70"/>
        <v>8.8000000000000007</v>
      </c>
      <c r="N910" s="41">
        <f t="shared" si="71"/>
        <v>0</v>
      </c>
      <c r="O910" s="17">
        <f t="shared" si="72"/>
        <v>0</v>
      </c>
    </row>
    <row r="911" spans="12:15" ht="16.5" customHeight="1" x14ac:dyDescent="0.2">
      <c r="L911" s="8">
        <f t="shared" si="69"/>
        <v>8.8000000000000096</v>
      </c>
      <c r="M911" s="15">
        <f t="shared" si="70"/>
        <v>8.8000000000000007</v>
      </c>
      <c r="N911" s="41">
        <f t="shared" si="71"/>
        <v>0</v>
      </c>
      <c r="O911" s="17">
        <f t="shared" si="72"/>
        <v>0</v>
      </c>
    </row>
    <row r="912" spans="12:15" ht="16.5" customHeight="1" x14ac:dyDescent="0.2">
      <c r="L912" s="8">
        <f t="shared" si="69"/>
        <v>8.8000000000000096</v>
      </c>
      <c r="M912" s="15">
        <f t="shared" si="70"/>
        <v>8.8000000000000007</v>
      </c>
      <c r="N912" s="41">
        <f t="shared" si="71"/>
        <v>0</v>
      </c>
      <c r="O912" s="17">
        <f t="shared" si="72"/>
        <v>0</v>
      </c>
    </row>
    <row r="913" spans="12:15" ht="16.5" customHeight="1" x14ac:dyDescent="0.2">
      <c r="L913" s="8">
        <f t="shared" si="69"/>
        <v>8.8000000000000096</v>
      </c>
      <c r="M913" s="15">
        <f t="shared" si="70"/>
        <v>8.8000000000000007</v>
      </c>
      <c r="N913" s="41">
        <f t="shared" si="71"/>
        <v>0</v>
      </c>
      <c r="O913" s="17">
        <f t="shared" si="72"/>
        <v>0</v>
      </c>
    </row>
    <row r="914" spans="12:15" ht="16.5" customHeight="1" x14ac:dyDescent="0.2">
      <c r="L914" s="8">
        <f t="shared" si="69"/>
        <v>8.8000000000000096</v>
      </c>
      <c r="M914" s="15">
        <f t="shared" si="70"/>
        <v>8.8000000000000007</v>
      </c>
      <c r="N914" s="41">
        <f t="shared" si="71"/>
        <v>0</v>
      </c>
      <c r="O914" s="17">
        <f t="shared" si="72"/>
        <v>0</v>
      </c>
    </row>
    <row r="915" spans="12:15" ht="16.5" customHeight="1" x14ac:dyDescent="0.2">
      <c r="L915" s="8">
        <f t="shared" si="69"/>
        <v>8.8000000000000096</v>
      </c>
      <c r="M915" s="15">
        <f t="shared" si="70"/>
        <v>8.8000000000000007</v>
      </c>
      <c r="N915" s="41">
        <f t="shared" si="71"/>
        <v>0</v>
      </c>
      <c r="O915" s="17">
        <f t="shared" si="72"/>
        <v>0</v>
      </c>
    </row>
    <row r="916" spans="12:15" ht="16.5" customHeight="1" x14ac:dyDescent="0.2">
      <c r="L916" s="8">
        <f t="shared" si="69"/>
        <v>8.8000000000000096</v>
      </c>
      <c r="M916" s="15">
        <f t="shared" si="70"/>
        <v>8.8000000000000007</v>
      </c>
      <c r="N916" s="41">
        <f t="shared" si="71"/>
        <v>0</v>
      </c>
      <c r="O916" s="17">
        <f t="shared" si="72"/>
        <v>0</v>
      </c>
    </row>
    <row r="917" spans="12:15" ht="16.5" customHeight="1" x14ac:dyDescent="0.2">
      <c r="L917" s="8">
        <f t="shared" si="69"/>
        <v>8.8000000000000096</v>
      </c>
      <c r="M917" s="15">
        <f t="shared" si="70"/>
        <v>8.8000000000000007</v>
      </c>
      <c r="N917" s="41">
        <f t="shared" si="71"/>
        <v>0</v>
      </c>
      <c r="O917" s="17">
        <f t="shared" si="72"/>
        <v>0</v>
      </c>
    </row>
    <row r="918" spans="12:15" ht="16.5" customHeight="1" x14ac:dyDescent="0.2">
      <c r="L918" s="8">
        <f t="shared" si="69"/>
        <v>8.8000000000000096</v>
      </c>
      <c r="M918" s="15">
        <f t="shared" si="70"/>
        <v>8.8000000000000007</v>
      </c>
      <c r="N918" s="41">
        <f t="shared" si="71"/>
        <v>0</v>
      </c>
      <c r="O918" s="17">
        <f t="shared" si="72"/>
        <v>0</v>
      </c>
    </row>
    <row r="919" spans="12:15" ht="16.5" customHeight="1" x14ac:dyDescent="0.2">
      <c r="L919" s="8">
        <f t="shared" si="69"/>
        <v>8.8000000000000096</v>
      </c>
      <c r="M919" s="15">
        <f t="shared" si="70"/>
        <v>8.8000000000000007</v>
      </c>
      <c r="N919" s="41">
        <f t="shared" si="71"/>
        <v>0</v>
      </c>
      <c r="O919" s="17">
        <f t="shared" si="72"/>
        <v>0</v>
      </c>
    </row>
    <row r="920" spans="12:15" ht="16.5" customHeight="1" x14ac:dyDescent="0.2">
      <c r="L920" s="8">
        <f t="shared" si="69"/>
        <v>8.8000000000000096</v>
      </c>
      <c r="M920" s="15">
        <f t="shared" si="70"/>
        <v>8.8000000000000007</v>
      </c>
      <c r="N920" s="41">
        <f t="shared" si="71"/>
        <v>0</v>
      </c>
      <c r="O920" s="17">
        <f t="shared" si="72"/>
        <v>0</v>
      </c>
    </row>
    <row r="921" spans="12:15" ht="16.5" customHeight="1" x14ac:dyDescent="0.2">
      <c r="L921" s="8">
        <f t="shared" si="69"/>
        <v>8.8000000000000096</v>
      </c>
      <c r="M921" s="15">
        <f t="shared" si="70"/>
        <v>8.8000000000000007</v>
      </c>
      <c r="N921" s="41">
        <f t="shared" si="71"/>
        <v>0</v>
      </c>
      <c r="O921" s="17">
        <f t="shared" si="72"/>
        <v>0</v>
      </c>
    </row>
    <row r="922" spans="12:15" ht="16.5" customHeight="1" x14ac:dyDescent="0.2">
      <c r="L922" s="8">
        <f t="shared" si="69"/>
        <v>8.8000000000000096</v>
      </c>
      <c r="M922" s="15">
        <f t="shared" si="70"/>
        <v>8.8000000000000007</v>
      </c>
      <c r="N922" s="41">
        <f t="shared" si="71"/>
        <v>0</v>
      </c>
      <c r="O922" s="17">
        <f t="shared" si="72"/>
        <v>0</v>
      </c>
    </row>
    <row r="923" spans="12:15" ht="16.5" customHeight="1" x14ac:dyDescent="0.2">
      <c r="L923" s="8">
        <f t="shared" si="69"/>
        <v>8.8000000000000096</v>
      </c>
      <c r="M923" s="15">
        <f t="shared" si="70"/>
        <v>8.8000000000000007</v>
      </c>
      <c r="N923" s="41">
        <f t="shared" si="71"/>
        <v>0</v>
      </c>
      <c r="O923" s="17">
        <f t="shared" si="72"/>
        <v>0</v>
      </c>
    </row>
    <row r="924" spans="12:15" ht="16.5" customHeight="1" x14ac:dyDescent="0.2">
      <c r="L924" s="8">
        <f t="shared" si="69"/>
        <v>8.8000000000000096</v>
      </c>
      <c r="M924" s="15">
        <f t="shared" si="70"/>
        <v>8.8000000000000007</v>
      </c>
      <c r="N924" s="41">
        <f t="shared" si="71"/>
        <v>0</v>
      </c>
      <c r="O924" s="17">
        <f t="shared" si="72"/>
        <v>0</v>
      </c>
    </row>
    <row r="925" spans="12:15" ht="16.5" customHeight="1" x14ac:dyDescent="0.2">
      <c r="L925" s="8">
        <f t="shared" si="69"/>
        <v>8.8000000000000096</v>
      </c>
      <c r="M925" s="15">
        <f t="shared" si="70"/>
        <v>8.8000000000000007</v>
      </c>
      <c r="N925" s="41">
        <f t="shared" si="71"/>
        <v>0</v>
      </c>
      <c r="O925" s="17">
        <f t="shared" si="72"/>
        <v>0</v>
      </c>
    </row>
    <row r="926" spans="12:15" ht="16.5" customHeight="1" x14ac:dyDescent="0.2">
      <c r="L926" s="8">
        <f t="shared" si="69"/>
        <v>8.8000000000000096</v>
      </c>
      <c r="M926" s="15">
        <f t="shared" si="70"/>
        <v>8.8000000000000007</v>
      </c>
      <c r="N926" s="41">
        <f t="shared" si="71"/>
        <v>0</v>
      </c>
      <c r="O926" s="17">
        <f t="shared" si="72"/>
        <v>0</v>
      </c>
    </row>
    <row r="927" spans="12:15" ht="16.5" customHeight="1" x14ac:dyDescent="0.2">
      <c r="L927" s="8">
        <f t="shared" si="69"/>
        <v>8.8000000000000096</v>
      </c>
      <c r="M927" s="15">
        <f t="shared" si="70"/>
        <v>8.8000000000000007</v>
      </c>
      <c r="N927" s="41">
        <f t="shared" si="71"/>
        <v>0</v>
      </c>
      <c r="O927" s="17">
        <f t="shared" si="72"/>
        <v>0</v>
      </c>
    </row>
    <row r="928" spans="12:15" ht="16.5" customHeight="1" x14ac:dyDescent="0.2">
      <c r="L928" s="8">
        <f t="shared" si="69"/>
        <v>8.8000000000000096</v>
      </c>
      <c r="M928" s="15">
        <f t="shared" si="70"/>
        <v>8.8000000000000007</v>
      </c>
      <c r="N928" s="41">
        <f t="shared" si="71"/>
        <v>0</v>
      </c>
      <c r="O928" s="17">
        <f t="shared" si="72"/>
        <v>0</v>
      </c>
    </row>
    <row r="929" spans="12:15" ht="16.5" customHeight="1" x14ac:dyDescent="0.2">
      <c r="L929" s="8">
        <f t="shared" si="69"/>
        <v>8.8000000000000096</v>
      </c>
      <c r="M929" s="15">
        <f t="shared" si="70"/>
        <v>8.8000000000000007</v>
      </c>
      <c r="N929" s="41">
        <f t="shared" si="71"/>
        <v>0</v>
      </c>
      <c r="O929" s="17">
        <f t="shared" si="72"/>
        <v>0</v>
      </c>
    </row>
    <row r="930" spans="12:15" ht="16.5" customHeight="1" x14ac:dyDescent="0.2">
      <c r="L930" s="8">
        <f t="shared" si="69"/>
        <v>8.8000000000000096</v>
      </c>
      <c r="M930" s="15">
        <f t="shared" si="70"/>
        <v>8.8000000000000007</v>
      </c>
      <c r="N930" s="41">
        <f t="shared" si="71"/>
        <v>0</v>
      </c>
      <c r="O930" s="17">
        <f t="shared" si="72"/>
        <v>0</v>
      </c>
    </row>
    <row r="931" spans="12:15" ht="16.5" customHeight="1" x14ac:dyDescent="0.2">
      <c r="L931" s="8">
        <f t="shared" si="69"/>
        <v>8.8000000000000096</v>
      </c>
      <c r="M931" s="15">
        <f t="shared" si="70"/>
        <v>8.8000000000000007</v>
      </c>
      <c r="N931" s="41">
        <f t="shared" si="71"/>
        <v>0</v>
      </c>
      <c r="O931" s="17">
        <f t="shared" si="72"/>
        <v>0</v>
      </c>
    </row>
    <row r="932" spans="12:15" ht="16.5" customHeight="1" x14ac:dyDescent="0.2">
      <c r="L932" s="8">
        <f t="shared" si="69"/>
        <v>8.8000000000000096</v>
      </c>
      <c r="M932" s="15">
        <f t="shared" si="70"/>
        <v>8.8000000000000007</v>
      </c>
      <c r="N932" s="41">
        <f t="shared" si="71"/>
        <v>0</v>
      </c>
      <c r="O932" s="17">
        <f t="shared" si="72"/>
        <v>0</v>
      </c>
    </row>
    <row r="933" spans="12:15" ht="16.5" customHeight="1" x14ac:dyDescent="0.2">
      <c r="L933" s="8">
        <f t="shared" si="69"/>
        <v>8.8000000000000096</v>
      </c>
      <c r="M933" s="15">
        <f t="shared" si="70"/>
        <v>8.8000000000000007</v>
      </c>
      <c r="N933" s="41">
        <f t="shared" si="71"/>
        <v>0</v>
      </c>
      <c r="O933" s="17">
        <f t="shared" si="72"/>
        <v>0</v>
      </c>
    </row>
    <row r="934" spans="12:15" ht="16.5" customHeight="1" x14ac:dyDescent="0.2">
      <c r="L934" s="8">
        <f t="shared" si="69"/>
        <v>8.8000000000000096</v>
      </c>
      <c r="M934" s="15">
        <f t="shared" si="70"/>
        <v>8.8000000000000007</v>
      </c>
      <c r="N934" s="41">
        <f t="shared" si="71"/>
        <v>0</v>
      </c>
      <c r="O934" s="17">
        <f t="shared" si="72"/>
        <v>0</v>
      </c>
    </row>
    <row r="935" spans="12:15" ht="16.5" customHeight="1" x14ac:dyDescent="0.2">
      <c r="L935" s="8">
        <f t="shared" si="69"/>
        <v>8.8000000000000096</v>
      </c>
      <c r="M935" s="15">
        <f t="shared" si="70"/>
        <v>8.8000000000000007</v>
      </c>
      <c r="N935" s="41">
        <f t="shared" si="71"/>
        <v>0</v>
      </c>
      <c r="O935" s="17">
        <f t="shared" si="72"/>
        <v>0</v>
      </c>
    </row>
    <row r="936" spans="12:15" ht="16.5" customHeight="1" x14ac:dyDescent="0.2">
      <c r="L936" s="8">
        <f t="shared" si="69"/>
        <v>8.8000000000000096</v>
      </c>
      <c r="M936" s="15">
        <f t="shared" si="70"/>
        <v>8.8000000000000007</v>
      </c>
      <c r="N936" s="41">
        <f t="shared" si="71"/>
        <v>0</v>
      </c>
      <c r="O936" s="17">
        <f t="shared" si="72"/>
        <v>0</v>
      </c>
    </row>
    <row r="937" spans="12:15" ht="16.5" customHeight="1" x14ac:dyDescent="0.2">
      <c r="L937" s="8">
        <f t="shared" si="69"/>
        <v>8.8000000000000096</v>
      </c>
      <c r="M937" s="15">
        <f t="shared" si="70"/>
        <v>8.8000000000000007</v>
      </c>
      <c r="N937" s="41">
        <f t="shared" si="71"/>
        <v>0</v>
      </c>
      <c r="O937" s="17">
        <f t="shared" si="72"/>
        <v>0</v>
      </c>
    </row>
    <row r="938" spans="12:15" ht="16.5" customHeight="1" x14ac:dyDescent="0.2">
      <c r="L938" s="8">
        <f t="shared" si="69"/>
        <v>8.8000000000000096</v>
      </c>
      <c r="M938" s="15">
        <f t="shared" si="70"/>
        <v>8.8000000000000007</v>
      </c>
      <c r="N938" s="41">
        <f t="shared" si="71"/>
        <v>0</v>
      </c>
      <c r="O938" s="17">
        <f t="shared" si="72"/>
        <v>0</v>
      </c>
    </row>
    <row r="939" spans="12:15" ht="16.5" customHeight="1" x14ac:dyDescent="0.2">
      <c r="L939" s="8">
        <f t="shared" si="69"/>
        <v>8.8000000000000096</v>
      </c>
      <c r="M939" s="15">
        <f t="shared" si="70"/>
        <v>8.8000000000000007</v>
      </c>
      <c r="N939" s="41">
        <f t="shared" si="71"/>
        <v>0</v>
      </c>
      <c r="O939" s="17">
        <f t="shared" si="72"/>
        <v>0</v>
      </c>
    </row>
    <row r="940" spans="12:15" ht="16.5" customHeight="1" x14ac:dyDescent="0.2">
      <c r="L940" s="8">
        <f t="shared" si="69"/>
        <v>8.8000000000000096</v>
      </c>
      <c r="M940" s="15">
        <f t="shared" si="70"/>
        <v>8.8000000000000007</v>
      </c>
      <c r="N940" s="41">
        <f t="shared" si="71"/>
        <v>0</v>
      </c>
      <c r="O940" s="17">
        <f t="shared" si="72"/>
        <v>0</v>
      </c>
    </row>
    <row r="941" spans="12:15" ht="16.5" customHeight="1" x14ac:dyDescent="0.2">
      <c r="L941" s="8">
        <f t="shared" ref="L941:L1004" si="73">L940+I941+J941</f>
        <v>8.8000000000000096</v>
      </c>
      <c r="M941" s="15">
        <f t="shared" ref="M941:M1004" si="74">($Q$1*(L941-M940))+M940</f>
        <v>8.8000000000000007</v>
      </c>
      <c r="N941" s="41">
        <f t="shared" ref="N941:N1004" si="75">INT(A941)</f>
        <v>0</v>
      </c>
      <c r="O941" s="17">
        <f t="shared" ref="O941:O1004" si="76">HOUR(A941)</f>
        <v>0</v>
      </c>
    </row>
    <row r="942" spans="12:15" ht="16.5" customHeight="1" x14ac:dyDescent="0.2">
      <c r="L942" s="8">
        <f t="shared" si="73"/>
        <v>8.8000000000000096</v>
      </c>
      <c r="M942" s="15">
        <f t="shared" si="74"/>
        <v>8.8000000000000007</v>
      </c>
      <c r="N942" s="41">
        <f t="shared" si="75"/>
        <v>0</v>
      </c>
      <c r="O942" s="17">
        <f t="shared" si="76"/>
        <v>0</v>
      </c>
    </row>
    <row r="943" spans="12:15" ht="16.5" customHeight="1" x14ac:dyDescent="0.2">
      <c r="L943" s="8">
        <f t="shared" si="73"/>
        <v>8.8000000000000096</v>
      </c>
      <c r="M943" s="15">
        <f t="shared" si="74"/>
        <v>8.8000000000000007</v>
      </c>
      <c r="N943" s="41">
        <f t="shared" si="75"/>
        <v>0</v>
      </c>
      <c r="O943" s="17">
        <f t="shared" si="76"/>
        <v>0</v>
      </c>
    </row>
    <row r="944" spans="12:15" ht="16.5" customHeight="1" x14ac:dyDescent="0.2">
      <c r="L944" s="8">
        <f t="shared" si="73"/>
        <v>8.8000000000000096</v>
      </c>
      <c r="M944" s="15">
        <f t="shared" si="74"/>
        <v>8.8000000000000007</v>
      </c>
      <c r="N944" s="41">
        <f t="shared" si="75"/>
        <v>0</v>
      </c>
      <c r="O944" s="17">
        <f t="shared" si="76"/>
        <v>0</v>
      </c>
    </row>
    <row r="945" spans="12:15" ht="16.5" customHeight="1" x14ac:dyDescent="0.2">
      <c r="L945" s="8">
        <f t="shared" si="73"/>
        <v>8.8000000000000096</v>
      </c>
      <c r="M945" s="15">
        <f t="shared" si="74"/>
        <v>8.8000000000000007</v>
      </c>
      <c r="N945" s="41">
        <f t="shared" si="75"/>
        <v>0</v>
      </c>
      <c r="O945" s="17">
        <f t="shared" si="76"/>
        <v>0</v>
      </c>
    </row>
    <row r="946" spans="12:15" ht="16.5" customHeight="1" x14ac:dyDescent="0.2">
      <c r="L946" s="8">
        <f t="shared" si="73"/>
        <v>8.8000000000000096</v>
      </c>
      <c r="M946" s="15">
        <f t="shared" si="74"/>
        <v>8.8000000000000007</v>
      </c>
      <c r="N946" s="41">
        <f t="shared" si="75"/>
        <v>0</v>
      </c>
      <c r="O946" s="17">
        <f t="shared" si="76"/>
        <v>0</v>
      </c>
    </row>
    <row r="947" spans="12:15" ht="16.5" customHeight="1" x14ac:dyDescent="0.2">
      <c r="L947" s="8">
        <f t="shared" si="73"/>
        <v>8.8000000000000096</v>
      </c>
      <c r="M947" s="15">
        <f t="shared" si="74"/>
        <v>8.8000000000000007</v>
      </c>
      <c r="N947" s="41">
        <f t="shared" si="75"/>
        <v>0</v>
      </c>
      <c r="O947" s="17">
        <f t="shared" si="76"/>
        <v>0</v>
      </c>
    </row>
    <row r="948" spans="12:15" ht="16.5" customHeight="1" x14ac:dyDescent="0.2">
      <c r="L948" s="8">
        <f t="shared" si="73"/>
        <v>8.8000000000000096</v>
      </c>
      <c r="M948" s="15">
        <f t="shared" si="74"/>
        <v>8.8000000000000007</v>
      </c>
      <c r="N948" s="41">
        <f t="shared" si="75"/>
        <v>0</v>
      </c>
      <c r="O948" s="17">
        <f t="shared" si="76"/>
        <v>0</v>
      </c>
    </row>
    <row r="949" spans="12:15" ht="16.5" customHeight="1" x14ac:dyDescent="0.2">
      <c r="L949" s="8">
        <f t="shared" si="73"/>
        <v>8.8000000000000096</v>
      </c>
      <c r="M949" s="15">
        <f t="shared" si="74"/>
        <v>8.8000000000000007</v>
      </c>
      <c r="N949" s="41">
        <f t="shared" si="75"/>
        <v>0</v>
      </c>
      <c r="O949" s="17">
        <f t="shared" si="76"/>
        <v>0</v>
      </c>
    </row>
    <row r="950" spans="12:15" ht="16.5" customHeight="1" x14ac:dyDescent="0.2">
      <c r="L950" s="8">
        <f t="shared" si="73"/>
        <v>8.8000000000000096</v>
      </c>
      <c r="M950" s="15">
        <f t="shared" si="74"/>
        <v>8.8000000000000007</v>
      </c>
      <c r="N950" s="41">
        <f t="shared" si="75"/>
        <v>0</v>
      </c>
      <c r="O950" s="17">
        <f t="shared" si="76"/>
        <v>0</v>
      </c>
    </row>
    <row r="951" spans="12:15" ht="16.5" customHeight="1" x14ac:dyDescent="0.2">
      <c r="L951" s="8">
        <f t="shared" si="73"/>
        <v>8.8000000000000096</v>
      </c>
      <c r="M951" s="15">
        <f t="shared" si="74"/>
        <v>8.8000000000000007</v>
      </c>
      <c r="N951" s="41">
        <f t="shared" si="75"/>
        <v>0</v>
      </c>
      <c r="O951" s="17">
        <f t="shared" si="76"/>
        <v>0</v>
      </c>
    </row>
    <row r="952" spans="12:15" ht="16.5" customHeight="1" x14ac:dyDescent="0.2">
      <c r="L952" s="8">
        <f t="shared" si="73"/>
        <v>8.8000000000000096</v>
      </c>
      <c r="M952" s="15">
        <f t="shared" si="74"/>
        <v>8.8000000000000007</v>
      </c>
      <c r="N952" s="41">
        <f t="shared" si="75"/>
        <v>0</v>
      </c>
      <c r="O952" s="17">
        <f t="shared" si="76"/>
        <v>0</v>
      </c>
    </row>
    <row r="953" spans="12:15" ht="16.5" customHeight="1" x14ac:dyDescent="0.2">
      <c r="L953" s="8">
        <f t="shared" si="73"/>
        <v>8.8000000000000096</v>
      </c>
      <c r="M953" s="15">
        <f t="shared" si="74"/>
        <v>8.8000000000000007</v>
      </c>
      <c r="N953" s="41">
        <f t="shared" si="75"/>
        <v>0</v>
      </c>
      <c r="O953" s="17">
        <f t="shared" si="76"/>
        <v>0</v>
      </c>
    </row>
    <row r="954" spans="12:15" ht="16.5" customHeight="1" x14ac:dyDescent="0.2">
      <c r="L954" s="8">
        <f t="shared" si="73"/>
        <v>8.8000000000000096</v>
      </c>
      <c r="M954" s="15">
        <f t="shared" si="74"/>
        <v>8.8000000000000007</v>
      </c>
      <c r="N954" s="41">
        <f t="shared" si="75"/>
        <v>0</v>
      </c>
      <c r="O954" s="17">
        <f t="shared" si="76"/>
        <v>0</v>
      </c>
    </row>
    <row r="955" spans="12:15" ht="16.5" customHeight="1" x14ac:dyDescent="0.2">
      <c r="L955" s="8">
        <f t="shared" si="73"/>
        <v>8.8000000000000096</v>
      </c>
      <c r="M955" s="15">
        <f t="shared" si="74"/>
        <v>8.8000000000000007</v>
      </c>
      <c r="N955" s="41">
        <f t="shared" si="75"/>
        <v>0</v>
      </c>
      <c r="O955" s="17">
        <f t="shared" si="76"/>
        <v>0</v>
      </c>
    </row>
    <row r="956" spans="12:15" ht="16.5" customHeight="1" x14ac:dyDescent="0.2">
      <c r="L956" s="8">
        <f t="shared" si="73"/>
        <v>8.8000000000000096</v>
      </c>
      <c r="M956" s="15">
        <f t="shared" si="74"/>
        <v>8.8000000000000007</v>
      </c>
      <c r="N956" s="41">
        <f t="shared" si="75"/>
        <v>0</v>
      </c>
      <c r="O956" s="17">
        <f t="shared" si="76"/>
        <v>0</v>
      </c>
    </row>
    <row r="957" spans="12:15" ht="16.5" customHeight="1" x14ac:dyDescent="0.2">
      <c r="L957" s="8">
        <f t="shared" si="73"/>
        <v>8.8000000000000096</v>
      </c>
      <c r="M957" s="15">
        <f t="shared" si="74"/>
        <v>8.8000000000000007</v>
      </c>
      <c r="N957" s="41">
        <f t="shared" si="75"/>
        <v>0</v>
      </c>
      <c r="O957" s="17">
        <f t="shared" si="76"/>
        <v>0</v>
      </c>
    </row>
    <row r="958" spans="12:15" ht="16.5" customHeight="1" x14ac:dyDescent="0.2">
      <c r="L958" s="8">
        <f t="shared" si="73"/>
        <v>8.8000000000000096</v>
      </c>
      <c r="M958" s="15">
        <f t="shared" si="74"/>
        <v>8.8000000000000007</v>
      </c>
      <c r="N958" s="41">
        <f t="shared" si="75"/>
        <v>0</v>
      </c>
      <c r="O958" s="17">
        <f t="shared" si="76"/>
        <v>0</v>
      </c>
    </row>
    <row r="959" spans="12:15" ht="16.5" customHeight="1" x14ac:dyDescent="0.2">
      <c r="L959" s="8">
        <f t="shared" si="73"/>
        <v>8.8000000000000096</v>
      </c>
      <c r="M959" s="15">
        <f t="shared" si="74"/>
        <v>8.8000000000000007</v>
      </c>
      <c r="N959" s="41">
        <f t="shared" si="75"/>
        <v>0</v>
      </c>
      <c r="O959" s="17">
        <f t="shared" si="76"/>
        <v>0</v>
      </c>
    </row>
    <row r="960" spans="12:15" ht="16.5" customHeight="1" x14ac:dyDescent="0.2">
      <c r="L960" s="8">
        <f t="shared" si="73"/>
        <v>8.8000000000000096</v>
      </c>
      <c r="M960" s="15">
        <f t="shared" si="74"/>
        <v>8.8000000000000007</v>
      </c>
      <c r="N960" s="41">
        <f t="shared" si="75"/>
        <v>0</v>
      </c>
      <c r="O960" s="17">
        <f t="shared" si="76"/>
        <v>0</v>
      </c>
    </row>
    <row r="961" spans="12:15" ht="16.5" customHeight="1" x14ac:dyDescent="0.2">
      <c r="L961" s="8">
        <f t="shared" si="73"/>
        <v>8.8000000000000096</v>
      </c>
      <c r="M961" s="15">
        <f t="shared" si="74"/>
        <v>8.8000000000000007</v>
      </c>
      <c r="N961" s="41">
        <f t="shared" si="75"/>
        <v>0</v>
      </c>
      <c r="O961" s="17">
        <f t="shared" si="76"/>
        <v>0</v>
      </c>
    </row>
    <row r="962" spans="12:15" ht="16.5" customHeight="1" x14ac:dyDescent="0.2">
      <c r="L962" s="8">
        <f t="shared" si="73"/>
        <v>8.8000000000000096</v>
      </c>
      <c r="M962" s="15">
        <f t="shared" si="74"/>
        <v>8.8000000000000007</v>
      </c>
      <c r="N962" s="41">
        <f t="shared" si="75"/>
        <v>0</v>
      </c>
      <c r="O962" s="17">
        <f t="shared" si="76"/>
        <v>0</v>
      </c>
    </row>
    <row r="963" spans="12:15" ht="16.5" customHeight="1" x14ac:dyDescent="0.2">
      <c r="L963" s="8">
        <f t="shared" si="73"/>
        <v>8.8000000000000096</v>
      </c>
      <c r="M963" s="15">
        <f t="shared" si="74"/>
        <v>8.8000000000000007</v>
      </c>
      <c r="N963" s="41">
        <f t="shared" si="75"/>
        <v>0</v>
      </c>
      <c r="O963" s="17">
        <f t="shared" si="76"/>
        <v>0</v>
      </c>
    </row>
    <row r="964" spans="12:15" ht="16.5" customHeight="1" x14ac:dyDescent="0.2">
      <c r="L964" s="8">
        <f t="shared" si="73"/>
        <v>8.8000000000000096</v>
      </c>
      <c r="M964" s="15">
        <f t="shared" si="74"/>
        <v>8.8000000000000007</v>
      </c>
      <c r="N964" s="41">
        <f t="shared" si="75"/>
        <v>0</v>
      </c>
      <c r="O964" s="17">
        <f t="shared" si="76"/>
        <v>0</v>
      </c>
    </row>
    <row r="965" spans="12:15" ht="16.5" customHeight="1" x14ac:dyDescent="0.2">
      <c r="L965" s="8">
        <f t="shared" si="73"/>
        <v>8.8000000000000096</v>
      </c>
      <c r="M965" s="15">
        <f t="shared" si="74"/>
        <v>8.8000000000000007</v>
      </c>
      <c r="N965" s="41">
        <f t="shared" si="75"/>
        <v>0</v>
      </c>
      <c r="O965" s="17">
        <f t="shared" si="76"/>
        <v>0</v>
      </c>
    </row>
    <row r="966" spans="12:15" ht="16.5" customHeight="1" x14ac:dyDescent="0.2">
      <c r="L966" s="8">
        <f t="shared" si="73"/>
        <v>8.8000000000000096</v>
      </c>
      <c r="M966" s="15">
        <f t="shared" si="74"/>
        <v>8.8000000000000007</v>
      </c>
      <c r="N966" s="41">
        <f t="shared" si="75"/>
        <v>0</v>
      </c>
      <c r="O966" s="17">
        <f t="shared" si="76"/>
        <v>0</v>
      </c>
    </row>
    <row r="967" spans="12:15" ht="16.5" customHeight="1" x14ac:dyDescent="0.2">
      <c r="L967" s="8">
        <f t="shared" si="73"/>
        <v>8.8000000000000096</v>
      </c>
      <c r="M967" s="15">
        <f t="shared" si="74"/>
        <v>8.8000000000000007</v>
      </c>
      <c r="N967" s="41">
        <f t="shared" si="75"/>
        <v>0</v>
      </c>
      <c r="O967" s="17">
        <f t="shared" si="76"/>
        <v>0</v>
      </c>
    </row>
    <row r="968" spans="12:15" ht="16.5" customHeight="1" x14ac:dyDescent="0.2">
      <c r="L968" s="8">
        <f t="shared" si="73"/>
        <v>8.8000000000000096</v>
      </c>
      <c r="M968" s="15">
        <f t="shared" si="74"/>
        <v>8.8000000000000007</v>
      </c>
      <c r="N968" s="41">
        <f t="shared" si="75"/>
        <v>0</v>
      </c>
      <c r="O968" s="17">
        <f t="shared" si="76"/>
        <v>0</v>
      </c>
    </row>
    <row r="969" spans="12:15" ht="16.5" customHeight="1" x14ac:dyDescent="0.2">
      <c r="L969" s="8">
        <f t="shared" si="73"/>
        <v>8.8000000000000096</v>
      </c>
      <c r="M969" s="15">
        <f t="shared" si="74"/>
        <v>8.8000000000000007</v>
      </c>
      <c r="N969" s="41">
        <f t="shared" si="75"/>
        <v>0</v>
      </c>
      <c r="O969" s="17">
        <f t="shared" si="76"/>
        <v>0</v>
      </c>
    </row>
    <row r="970" spans="12:15" ht="16.5" customHeight="1" x14ac:dyDescent="0.2">
      <c r="L970" s="8">
        <f t="shared" si="73"/>
        <v>8.8000000000000096</v>
      </c>
      <c r="M970" s="15">
        <f t="shared" si="74"/>
        <v>8.8000000000000007</v>
      </c>
      <c r="N970" s="41">
        <f t="shared" si="75"/>
        <v>0</v>
      </c>
      <c r="O970" s="17">
        <f t="shared" si="76"/>
        <v>0</v>
      </c>
    </row>
    <row r="971" spans="12:15" ht="16.5" customHeight="1" x14ac:dyDescent="0.2">
      <c r="L971" s="8">
        <f t="shared" si="73"/>
        <v>8.8000000000000096</v>
      </c>
      <c r="M971" s="15">
        <f t="shared" si="74"/>
        <v>8.8000000000000007</v>
      </c>
      <c r="N971" s="41">
        <f t="shared" si="75"/>
        <v>0</v>
      </c>
      <c r="O971" s="17">
        <f t="shared" si="76"/>
        <v>0</v>
      </c>
    </row>
    <row r="972" spans="12:15" ht="16.5" customHeight="1" x14ac:dyDescent="0.2">
      <c r="L972" s="8">
        <f t="shared" si="73"/>
        <v>8.8000000000000096</v>
      </c>
      <c r="M972" s="15">
        <f t="shared" si="74"/>
        <v>8.8000000000000007</v>
      </c>
      <c r="N972" s="41">
        <f t="shared" si="75"/>
        <v>0</v>
      </c>
      <c r="O972" s="17">
        <f t="shared" si="76"/>
        <v>0</v>
      </c>
    </row>
    <row r="973" spans="12:15" ht="16.5" customHeight="1" x14ac:dyDescent="0.2">
      <c r="L973" s="8">
        <f t="shared" si="73"/>
        <v>8.8000000000000096</v>
      </c>
      <c r="M973" s="15">
        <f t="shared" si="74"/>
        <v>8.8000000000000007</v>
      </c>
      <c r="N973" s="41">
        <f t="shared" si="75"/>
        <v>0</v>
      </c>
      <c r="O973" s="17">
        <f t="shared" si="76"/>
        <v>0</v>
      </c>
    </row>
    <row r="974" spans="12:15" ht="16.5" customHeight="1" x14ac:dyDescent="0.2">
      <c r="L974" s="8">
        <f t="shared" si="73"/>
        <v>8.8000000000000096</v>
      </c>
      <c r="M974" s="15">
        <f t="shared" si="74"/>
        <v>8.8000000000000007</v>
      </c>
      <c r="N974" s="41">
        <f t="shared" si="75"/>
        <v>0</v>
      </c>
      <c r="O974" s="17">
        <f t="shared" si="76"/>
        <v>0</v>
      </c>
    </row>
    <row r="975" spans="12:15" ht="16.5" customHeight="1" x14ac:dyDescent="0.2">
      <c r="L975" s="8">
        <f t="shared" si="73"/>
        <v>8.8000000000000096</v>
      </c>
      <c r="M975" s="15">
        <f t="shared" si="74"/>
        <v>8.8000000000000007</v>
      </c>
      <c r="N975" s="41">
        <f t="shared" si="75"/>
        <v>0</v>
      </c>
      <c r="O975" s="17">
        <f t="shared" si="76"/>
        <v>0</v>
      </c>
    </row>
    <row r="976" spans="12:15" ht="16.5" customHeight="1" x14ac:dyDescent="0.2">
      <c r="L976" s="8">
        <f t="shared" si="73"/>
        <v>8.8000000000000096</v>
      </c>
      <c r="M976" s="15">
        <f t="shared" si="74"/>
        <v>8.8000000000000007</v>
      </c>
      <c r="N976" s="41">
        <f t="shared" si="75"/>
        <v>0</v>
      </c>
      <c r="O976" s="17">
        <f t="shared" si="76"/>
        <v>0</v>
      </c>
    </row>
    <row r="977" spans="12:15" ht="16.5" customHeight="1" x14ac:dyDescent="0.2">
      <c r="L977" s="8">
        <f t="shared" si="73"/>
        <v>8.8000000000000096</v>
      </c>
      <c r="M977" s="15">
        <f t="shared" si="74"/>
        <v>8.8000000000000007</v>
      </c>
      <c r="N977" s="41">
        <f t="shared" si="75"/>
        <v>0</v>
      </c>
      <c r="O977" s="17">
        <f t="shared" si="76"/>
        <v>0</v>
      </c>
    </row>
    <row r="978" spans="12:15" ht="16.5" customHeight="1" x14ac:dyDescent="0.2">
      <c r="L978" s="8">
        <f t="shared" si="73"/>
        <v>8.8000000000000096</v>
      </c>
      <c r="M978" s="15">
        <f t="shared" si="74"/>
        <v>8.8000000000000007</v>
      </c>
      <c r="N978" s="41">
        <f t="shared" si="75"/>
        <v>0</v>
      </c>
      <c r="O978" s="17">
        <f t="shared" si="76"/>
        <v>0</v>
      </c>
    </row>
    <row r="979" spans="12:15" ht="16.5" customHeight="1" x14ac:dyDescent="0.2">
      <c r="L979" s="8">
        <f t="shared" si="73"/>
        <v>8.8000000000000096</v>
      </c>
      <c r="M979" s="15">
        <f t="shared" si="74"/>
        <v>8.8000000000000007</v>
      </c>
      <c r="N979" s="41">
        <f t="shared" si="75"/>
        <v>0</v>
      </c>
      <c r="O979" s="17">
        <f t="shared" si="76"/>
        <v>0</v>
      </c>
    </row>
    <row r="980" spans="12:15" ht="16.5" customHeight="1" x14ac:dyDescent="0.2">
      <c r="L980" s="8">
        <f t="shared" si="73"/>
        <v>8.8000000000000096</v>
      </c>
      <c r="M980" s="15">
        <f t="shared" si="74"/>
        <v>8.8000000000000007</v>
      </c>
      <c r="N980" s="41">
        <f t="shared" si="75"/>
        <v>0</v>
      </c>
      <c r="O980" s="17">
        <f t="shared" si="76"/>
        <v>0</v>
      </c>
    </row>
    <row r="981" spans="12:15" ht="16.5" customHeight="1" x14ac:dyDescent="0.2">
      <c r="L981" s="8">
        <f t="shared" si="73"/>
        <v>8.8000000000000096</v>
      </c>
      <c r="M981" s="15">
        <f t="shared" si="74"/>
        <v>8.8000000000000007</v>
      </c>
      <c r="N981" s="41">
        <f t="shared" si="75"/>
        <v>0</v>
      </c>
      <c r="O981" s="17">
        <f t="shared" si="76"/>
        <v>0</v>
      </c>
    </row>
    <row r="982" spans="12:15" ht="16.5" customHeight="1" x14ac:dyDescent="0.2">
      <c r="L982" s="8">
        <f t="shared" si="73"/>
        <v>8.8000000000000096</v>
      </c>
      <c r="M982" s="15">
        <f t="shared" si="74"/>
        <v>8.8000000000000007</v>
      </c>
      <c r="N982" s="41">
        <f t="shared" si="75"/>
        <v>0</v>
      </c>
      <c r="O982" s="17">
        <f t="shared" si="76"/>
        <v>0</v>
      </c>
    </row>
    <row r="983" spans="12:15" ht="16.5" customHeight="1" x14ac:dyDescent="0.2">
      <c r="L983" s="8">
        <f t="shared" si="73"/>
        <v>8.8000000000000096</v>
      </c>
      <c r="M983" s="15">
        <f t="shared" si="74"/>
        <v>8.8000000000000007</v>
      </c>
      <c r="N983" s="41">
        <f t="shared" si="75"/>
        <v>0</v>
      </c>
      <c r="O983" s="17">
        <f t="shared" si="76"/>
        <v>0</v>
      </c>
    </row>
    <row r="984" spans="12:15" ht="16.5" customHeight="1" x14ac:dyDescent="0.2">
      <c r="L984" s="8">
        <f t="shared" si="73"/>
        <v>8.8000000000000096</v>
      </c>
      <c r="M984" s="15">
        <f t="shared" si="74"/>
        <v>8.8000000000000007</v>
      </c>
      <c r="N984" s="41">
        <f t="shared" si="75"/>
        <v>0</v>
      </c>
      <c r="O984" s="17">
        <f t="shared" si="76"/>
        <v>0</v>
      </c>
    </row>
    <row r="985" spans="12:15" ht="16.5" customHeight="1" x14ac:dyDescent="0.2">
      <c r="L985" s="8">
        <f t="shared" si="73"/>
        <v>8.8000000000000096</v>
      </c>
      <c r="M985" s="15">
        <f t="shared" si="74"/>
        <v>8.8000000000000007</v>
      </c>
      <c r="N985" s="41">
        <f t="shared" si="75"/>
        <v>0</v>
      </c>
      <c r="O985" s="17">
        <f t="shared" si="76"/>
        <v>0</v>
      </c>
    </row>
    <row r="986" spans="12:15" ht="16.5" customHeight="1" x14ac:dyDescent="0.2">
      <c r="L986" s="8">
        <f t="shared" si="73"/>
        <v>8.8000000000000096</v>
      </c>
      <c r="M986" s="15">
        <f t="shared" si="74"/>
        <v>8.8000000000000007</v>
      </c>
      <c r="N986" s="41">
        <f t="shared" si="75"/>
        <v>0</v>
      </c>
      <c r="O986" s="17">
        <f t="shared" si="76"/>
        <v>0</v>
      </c>
    </row>
    <row r="987" spans="12:15" ht="16.5" customHeight="1" x14ac:dyDescent="0.2">
      <c r="L987" s="8">
        <f t="shared" si="73"/>
        <v>8.8000000000000096</v>
      </c>
      <c r="M987" s="15">
        <f t="shared" si="74"/>
        <v>8.8000000000000007</v>
      </c>
      <c r="N987" s="41">
        <f t="shared" si="75"/>
        <v>0</v>
      </c>
      <c r="O987" s="17">
        <f t="shared" si="76"/>
        <v>0</v>
      </c>
    </row>
    <row r="988" spans="12:15" ht="16.5" customHeight="1" x14ac:dyDescent="0.2">
      <c r="L988" s="8">
        <f t="shared" si="73"/>
        <v>8.8000000000000096</v>
      </c>
      <c r="M988" s="15">
        <f t="shared" si="74"/>
        <v>8.8000000000000007</v>
      </c>
      <c r="N988" s="41">
        <f t="shared" si="75"/>
        <v>0</v>
      </c>
      <c r="O988" s="17">
        <f t="shared" si="76"/>
        <v>0</v>
      </c>
    </row>
    <row r="989" spans="12:15" ht="16.5" customHeight="1" x14ac:dyDescent="0.2">
      <c r="L989" s="8">
        <f t="shared" si="73"/>
        <v>8.8000000000000096</v>
      </c>
      <c r="M989" s="15">
        <f t="shared" si="74"/>
        <v>8.8000000000000007</v>
      </c>
      <c r="N989" s="41">
        <f t="shared" si="75"/>
        <v>0</v>
      </c>
      <c r="O989" s="17">
        <f t="shared" si="76"/>
        <v>0</v>
      </c>
    </row>
    <row r="990" spans="12:15" ht="16.5" customHeight="1" x14ac:dyDescent="0.2">
      <c r="L990" s="8">
        <f t="shared" si="73"/>
        <v>8.8000000000000096</v>
      </c>
      <c r="M990" s="15">
        <f t="shared" si="74"/>
        <v>8.8000000000000007</v>
      </c>
      <c r="N990" s="41">
        <f t="shared" si="75"/>
        <v>0</v>
      </c>
      <c r="O990" s="17">
        <f t="shared" si="76"/>
        <v>0</v>
      </c>
    </row>
    <row r="991" spans="12:15" ht="16.5" customHeight="1" x14ac:dyDescent="0.2">
      <c r="L991" s="8">
        <f t="shared" si="73"/>
        <v>8.8000000000000096</v>
      </c>
      <c r="M991" s="15">
        <f t="shared" si="74"/>
        <v>8.8000000000000007</v>
      </c>
      <c r="N991" s="41">
        <f t="shared" si="75"/>
        <v>0</v>
      </c>
      <c r="O991" s="17">
        <f t="shared" si="76"/>
        <v>0</v>
      </c>
    </row>
    <row r="992" spans="12:15" ht="16.5" customHeight="1" x14ac:dyDescent="0.2">
      <c r="L992" s="8">
        <f t="shared" si="73"/>
        <v>8.8000000000000096</v>
      </c>
      <c r="M992" s="15">
        <f t="shared" si="74"/>
        <v>8.8000000000000007</v>
      </c>
      <c r="N992" s="41">
        <f t="shared" si="75"/>
        <v>0</v>
      </c>
      <c r="O992" s="17">
        <f t="shared" si="76"/>
        <v>0</v>
      </c>
    </row>
    <row r="993" spans="12:15" ht="16.5" customHeight="1" x14ac:dyDescent="0.2">
      <c r="L993" s="8">
        <f t="shared" si="73"/>
        <v>8.8000000000000096</v>
      </c>
      <c r="M993" s="15">
        <f t="shared" si="74"/>
        <v>8.8000000000000007</v>
      </c>
      <c r="N993" s="41">
        <f t="shared" si="75"/>
        <v>0</v>
      </c>
      <c r="O993" s="17">
        <f t="shared" si="76"/>
        <v>0</v>
      </c>
    </row>
    <row r="994" spans="12:15" ht="16.5" customHeight="1" x14ac:dyDescent="0.2">
      <c r="L994" s="8">
        <f t="shared" si="73"/>
        <v>8.8000000000000096</v>
      </c>
      <c r="M994" s="15">
        <f t="shared" si="74"/>
        <v>8.8000000000000007</v>
      </c>
      <c r="N994" s="41">
        <f t="shared" si="75"/>
        <v>0</v>
      </c>
      <c r="O994" s="17">
        <f t="shared" si="76"/>
        <v>0</v>
      </c>
    </row>
    <row r="995" spans="12:15" ht="16.5" customHeight="1" x14ac:dyDescent="0.2">
      <c r="L995" s="8">
        <f t="shared" si="73"/>
        <v>8.8000000000000096</v>
      </c>
      <c r="M995" s="15">
        <f t="shared" si="74"/>
        <v>8.8000000000000007</v>
      </c>
      <c r="N995" s="41">
        <f t="shared" si="75"/>
        <v>0</v>
      </c>
      <c r="O995" s="17">
        <f t="shared" si="76"/>
        <v>0</v>
      </c>
    </row>
    <row r="996" spans="12:15" ht="16.5" customHeight="1" x14ac:dyDescent="0.2">
      <c r="L996" s="8">
        <f t="shared" si="73"/>
        <v>8.8000000000000096</v>
      </c>
      <c r="M996" s="15">
        <f t="shared" si="74"/>
        <v>8.8000000000000007</v>
      </c>
      <c r="N996" s="41">
        <f t="shared" si="75"/>
        <v>0</v>
      </c>
      <c r="O996" s="17">
        <f t="shared" si="76"/>
        <v>0</v>
      </c>
    </row>
    <row r="997" spans="12:15" ht="16.5" customHeight="1" x14ac:dyDescent="0.2">
      <c r="L997" s="8">
        <f t="shared" si="73"/>
        <v>8.8000000000000096</v>
      </c>
      <c r="M997" s="15">
        <f t="shared" si="74"/>
        <v>8.8000000000000007</v>
      </c>
      <c r="N997" s="41">
        <f t="shared" si="75"/>
        <v>0</v>
      </c>
      <c r="O997" s="17">
        <f t="shared" si="76"/>
        <v>0</v>
      </c>
    </row>
    <row r="998" spans="12:15" ht="16.5" customHeight="1" x14ac:dyDescent="0.2">
      <c r="L998" s="8">
        <f t="shared" si="73"/>
        <v>8.8000000000000096</v>
      </c>
      <c r="M998" s="15">
        <f t="shared" si="74"/>
        <v>8.8000000000000007</v>
      </c>
      <c r="N998" s="41">
        <f t="shared" si="75"/>
        <v>0</v>
      </c>
      <c r="O998" s="17">
        <f t="shared" si="76"/>
        <v>0</v>
      </c>
    </row>
    <row r="999" spans="12:15" ht="16.5" customHeight="1" x14ac:dyDescent="0.2">
      <c r="L999" s="8">
        <f t="shared" si="73"/>
        <v>8.8000000000000096</v>
      </c>
      <c r="M999" s="15">
        <f t="shared" si="74"/>
        <v>8.8000000000000007</v>
      </c>
      <c r="N999" s="41">
        <f t="shared" si="75"/>
        <v>0</v>
      </c>
      <c r="O999" s="17">
        <f t="shared" si="76"/>
        <v>0</v>
      </c>
    </row>
    <row r="1000" spans="12:15" ht="16.5" customHeight="1" x14ac:dyDescent="0.2">
      <c r="L1000" s="8">
        <f t="shared" si="73"/>
        <v>8.8000000000000096</v>
      </c>
      <c r="M1000" s="15">
        <f t="shared" si="74"/>
        <v>8.8000000000000007</v>
      </c>
      <c r="N1000" s="41">
        <f t="shared" si="75"/>
        <v>0</v>
      </c>
      <c r="O1000" s="17">
        <f t="shared" si="76"/>
        <v>0</v>
      </c>
    </row>
    <row r="1001" spans="12:15" ht="16.5" customHeight="1" x14ac:dyDescent="0.2">
      <c r="L1001" s="8">
        <f t="shared" si="73"/>
        <v>8.8000000000000096</v>
      </c>
      <c r="M1001" s="15">
        <f t="shared" si="74"/>
        <v>8.8000000000000007</v>
      </c>
      <c r="N1001" s="41">
        <f t="shared" si="75"/>
        <v>0</v>
      </c>
      <c r="O1001" s="17">
        <f t="shared" si="76"/>
        <v>0</v>
      </c>
    </row>
    <row r="1002" spans="12:15" ht="16.5" customHeight="1" x14ac:dyDescent="0.2">
      <c r="L1002" s="8">
        <f t="shared" si="73"/>
        <v>8.8000000000000096</v>
      </c>
      <c r="M1002" s="15">
        <f t="shared" si="74"/>
        <v>8.8000000000000007</v>
      </c>
      <c r="N1002" s="41">
        <f t="shared" si="75"/>
        <v>0</v>
      </c>
      <c r="O1002" s="17">
        <f t="shared" si="76"/>
        <v>0</v>
      </c>
    </row>
    <row r="1003" spans="12:15" ht="16.5" customHeight="1" x14ac:dyDescent="0.2">
      <c r="L1003" s="8">
        <f t="shared" si="73"/>
        <v>8.8000000000000096</v>
      </c>
      <c r="M1003" s="15">
        <f t="shared" si="74"/>
        <v>8.8000000000000007</v>
      </c>
      <c r="N1003" s="41">
        <f t="shared" si="75"/>
        <v>0</v>
      </c>
      <c r="O1003" s="17">
        <f t="shared" si="76"/>
        <v>0</v>
      </c>
    </row>
    <row r="1004" spans="12:15" ht="16.5" customHeight="1" x14ac:dyDescent="0.2">
      <c r="L1004" s="8">
        <f t="shared" si="73"/>
        <v>8.8000000000000096</v>
      </c>
      <c r="M1004" s="15">
        <f t="shared" si="74"/>
        <v>8.8000000000000007</v>
      </c>
      <c r="N1004" s="41">
        <f t="shared" si="75"/>
        <v>0</v>
      </c>
      <c r="O1004" s="17">
        <f t="shared" si="76"/>
        <v>0</v>
      </c>
    </row>
    <row r="1005" spans="12:15" ht="16.5" customHeight="1" x14ac:dyDescent="0.2">
      <c r="L1005" s="8">
        <f t="shared" ref="L1005:L1068" si="77">L1004+I1005+J1005</f>
        <v>8.8000000000000096</v>
      </c>
      <c r="M1005" s="15">
        <f t="shared" ref="M1005:M1068" si="78">($Q$1*(L1005-M1004))+M1004</f>
        <v>8.8000000000000007</v>
      </c>
      <c r="N1005" s="41">
        <f t="shared" ref="N1005:N1068" si="79">INT(A1005)</f>
        <v>0</v>
      </c>
      <c r="O1005" s="17">
        <f t="shared" ref="O1005:O1068" si="80">HOUR(A1005)</f>
        <v>0</v>
      </c>
    </row>
    <row r="1006" spans="12:15" ht="16.5" customHeight="1" x14ac:dyDescent="0.2">
      <c r="L1006" s="8">
        <f t="shared" si="77"/>
        <v>8.8000000000000096</v>
      </c>
      <c r="M1006" s="15">
        <f t="shared" si="78"/>
        <v>8.8000000000000007</v>
      </c>
      <c r="N1006" s="41">
        <f t="shared" si="79"/>
        <v>0</v>
      </c>
      <c r="O1006" s="17">
        <f t="shared" si="80"/>
        <v>0</v>
      </c>
    </row>
    <row r="1007" spans="12:15" ht="16.5" customHeight="1" x14ac:dyDescent="0.2">
      <c r="L1007" s="8">
        <f t="shared" si="77"/>
        <v>8.8000000000000096</v>
      </c>
      <c r="M1007" s="15">
        <f t="shared" si="78"/>
        <v>8.8000000000000007</v>
      </c>
      <c r="N1007" s="41">
        <f t="shared" si="79"/>
        <v>0</v>
      </c>
      <c r="O1007" s="17">
        <f t="shared" si="80"/>
        <v>0</v>
      </c>
    </row>
    <row r="1008" spans="12:15" ht="16.5" customHeight="1" x14ac:dyDescent="0.2">
      <c r="L1008" s="8">
        <f t="shared" si="77"/>
        <v>8.8000000000000096</v>
      </c>
      <c r="M1008" s="15">
        <f t="shared" si="78"/>
        <v>8.8000000000000007</v>
      </c>
      <c r="N1008" s="41">
        <f t="shared" si="79"/>
        <v>0</v>
      </c>
      <c r="O1008" s="17">
        <f t="shared" si="80"/>
        <v>0</v>
      </c>
    </row>
    <row r="1009" spans="12:15" ht="16.5" customHeight="1" x14ac:dyDescent="0.2">
      <c r="L1009" s="8">
        <f t="shared" si="77"/>
        <v>8.8000000000000096</v>
      </c>
      <c r="M1009" s="15">
        <f t="shared" si="78"/>
        <v>8.8000000000000007</v>
      </c>
      <c r="N1009" s="41">
        <f t="shared" si="79"/>
        <v>0</v>
      </c>
      <c r="O1009" s="17">
        <f t="shared" si="80"/>
        <v>0</v>
      </c>
    </row>
    <row r="1010" spans="12:15" ht="16.5" customHeight="1" x14ac:dyDescent="0.2">
      <c r="L1010" s="8">
        <f t="shared" si="77"/>
        <v>8.8000000000000096</v>
      </c>
      <c r="M1010" s="15">
        <f t="shared" si="78"/>
        <v>8.8000000000000007</v>
      </c>
      <c r="N1010" s="41">
        <f t="shared" si="79"/>
        <v>0</v>
      </c>
      <c r="O1010" s="17">
        <f t="shared" si="80"/>
        <v>0</v>
      </c>
    </row>
    <row r="1011" spans="12:15" ht="16.5" customHeight="1" x14ac:dyDescent="0.2">
      <c r="L1011" s="8">
        <f t="shared" si="77"/>
        <v>8.8000000000000096</v>
      </c>
      <c r="M1011" s="15">
        <f t="shared" si="78"/>
        <v>8.8000000000000007</v>
      </c>
      <c r="N1011" s="41">
        <f t="shared" si="79"/>
        <v>0</v>
      </c>
      <c r="O1011" s="17">
        <f t="shared" si="80"/>
        <v>0</v>
      </c>
    </row>
    <row r="1012" spans="12:15" ht="16.5" customHeight="1" x14ac:dyDescent="0.2">
      <c r="L1012" s="8">
        <f t="shared" si="77"/>
        <v>8.8000000000000096</v>
      </c>
      <c r="M1012" s="15">
        <f t="shared" si="78"/>
        <v>8.8000000000000007</v>
      </c>
      <c r="N1012" s="41">
        <f t="shared" si="79"/>
        <v>0</v>
      </c>
      <c r="O1012" s="17">
        <f t="shared" si="80"/>
        <v>0</v>
      </c>
    </row>
    <row r="1013" spans="12:15" ht="16.5" customHeight="1" x14ac:dyDescent="0.2">
      <c r="L1013" s="8">
        <f t="shared" si="77"/>
        <v>8.8000000000000096</v>
      </c>
      <c r="M1013" s="15">
        <f t="shared" si="78"/>
        <v>8.8000000000000007</v>
      </c>
      <c r="N1013" s="41">
        <f t="shared" si="79"/>
        <v>0</v>
      </c>
      <c r="O1013" s="17">
        <f t="shared" si="80"/>
        <v>0</v>
      </c>
    </row>
    <row r="1014" spans="12:15" ht="16.5" customHeight="1" x14ac:dyDescent="0.2">
      <c r="L1014" s="8">
        <f t="shared" si="77"/>
        <v>8.8000000000000096</v>
      </c>
      <c r="M1014" s="15">
        <f t="shared" si="78"/>
        <v>8.8000000000000007</v>
      </c>
      <c r="N1014" s="41">
        <f t="shared" si="79"/>
        <v>0</v>
      </c>
      <c r="O1014" s="17">
        <f t="shared" si="80"/>
        <v>0</v>
      </c>
    </row>
    <row r="1015" spans="12:15" ht="16.5" customHeight="1" x14ac:dyDescent="0.2">
      <c r="L1015" s="8">
        <f t="shared" si="77"/>
        <v>8.8000000000000096</v>
      </c>
      <c r="M1015" s="15">
        <f t="shared" si="78"/>
        <v>8.8000000000000007</v>
      </c>
      <c r="N1015" s="41">
        <f t="shared" si="79"/>
        <v>0</v>
      </c>
      <c r="O1015" s="17">
        <f t="shared" si="80"/>
        <v>0</v>
      </c>
    </row>
    <row r="1016" spans="12:15" ht="16.5" customHeight="1" x14ac:dyDescent="0.2">
      <c r="L1016" s="8">
        <f t="shared" si="77"/>
        <v>8.8000000000000096</v>
      </c>
      <c r="M1016" s="15">
        <f t="shared" si="78"/>
        <v>8.8000000000000007</v>
      </c>
      <c r="N1016" s="41">
        <f t="shared" si="79"/>
        <v>0</v>
      </c>
      <c r="O1016" s="17">
        <f t="shared" si="80"/>
        <v>0</v>
      </c>
    </row>
    <row r="1017" spans="12:15" ht="16.5" customHeight="1" x14ac:dyDescent="0.2">
      <c r="L1017" s="8">
        <f t="shared" si="77"/>
        <v>8.8000000000000096</v>
      </c>
      <c r="M1017" s="15">
        <f t="shared" si="78"/>
        <v>8.8000000000000007</v>
      </c>
      <c r="N1017" s="41">
        <f t="shared" si="79"/>
        <v>0</v>
      </c>
      <c r="O1017" s="17">
        <f t="shared" si="80"/>
        <v>0</v>
      </c>
    </row>
    <row r="1018" spans="12:15" ht="16.5" customHeight="1" x14ac:dyDescent="0.2">
      <c r="L1018" s="8">
        <f t="shared" si="77"/>
        <v>8.8000000000000096</v>
      </c>
      <c r="M1018" s="15">
        <f t="shared" si="78"/>
        <v>8.8000000000000007</v>
      </c>
      <c r="N1018" s="41">
        <f t="shared" si="79"/>
        <v>0</v>
      </c>
      <c r="O1018" s="17">
        <f t="shared" si="80"/>
        <v>0</v>
      </c>
    </row>
    <row r="1019" spans="12:15" ht="16.5" customHeight="1" x14ac:dyDescent="0.2">
      <c r="L1019" s="8">
        <f t="shared" si="77"/>
        <v>8.8000000000000096</v>
      </c>
      <c r="M1019" s="15">
        <f t="shared" si="78"/>
        <v>8.8000000000000007</v>
      </c>
      <c r="N1019" s="41">
        <f t="shared" si="79"/>
        <v>0</v>
      </c>
      <c r="O1019" s="17">
        <f t="shared" si="80"/>
        <v>0</v>
      </c>
    </row>
    <row r="1020" spans="12:15" ht="16.5" customHeight="1" x14ac:dyDescent="0.2">
      <c r="L1020" s="8">
        <f t="shared" si="77"/>
        <v>8.8000000000000096</v>
      </c>
      <c r="M1020" s="15">
        <f t="shared" si="78"/>
        <v>8.8000000000000007</v>
      </c>
      <c r="N1020" s="41">
        <f t="shared" si="79"/>
        <v>0</v>
      </c>
      <c r="O1020" s="17">
        <f t="shared" si="80"/>
        <v>0</v>
      </c>
    </row>
    <row r="1021" spans="12:15" ht="16.5" customHeight="1" x14ac:dyDescent="0.2">
      <c r="L1021" s="8">
        <f t="shared" si="77"/>
        <v>8.8000000000000096</v>
      </c>
      <c r="M1021" s="15">
        <f t="shared" si="78"/>
        <v>8.8000000000000007</v>
      </c>
      <c r="N1021" s="41">
        <f t="shared" si="79"/>
        <v>0</v>
      </c>
      <c r="O1021" s="17">
        <f t="shared" si="80"/>
        <v>0</v>
      </c>
    </row>
    <row r="1022" spans="12:15" ht="16.5" customHeight="1" x14ac:dyDescent="0.2">
      <c r="L1022" s="8">
        <f t="shared" si="77"/>
        <v>8.8000000000000096</v>
      </c>
      <c r="M1022" s="15">
        <f t="shared" si="78"/>
        <v>8.8000000000000007</v>
      </c>
      <c r="N1022" s="41">
        <f t="shared" si="79"/>
        <v>0</v>
      </c>
      <c r="O1022" s="17">
        <f t="shared" si="80"/>
        <v>0</v>
      </c>
    </row>
    <row r="1023" spans="12:15" ht="16.5" customHeight="1" x14ac:dyDescent="0.2">
      <c r="L1023" s="8">
        <f t="shared" si="77"/>
        <v>8.8000000000000096</v>
      </c>
      <c r="M1023" s="15">
        <f t="shared" si="78"/>
        <v>8.8000000000000007</v>
      </c>
      <c r="N1023" s="41">
        <f t="shared" si="79"/>
        <v>0</v>
      </c>
      <c r="O1023" s="17">
        <f t="shared" si="80"/>
        <v>0</v>
      </c>
    </row>
    <row r="1024" spans="12:15" ht="16.5" customHeight="1" x14ac:dyDescent="0.2">
      <c r="L1024" s="8">
        <f t="shared" si="77"/>
        <v>8.8000000000000096</v>
      </c>
      <c r="M1024" s="15">
        <f t="shared" si="78"/>
        <v>8.8000000000000007</v>
      </c>
      <c r="N1024" s="41">
        <f t="shared" si="79"/>
        <v>0</v>
      </c>
      <c r="O1024" s="17">
        <f t="shared" si="80"/>
        <v>0</v>
      </c>
    </row>
    <row r="1025" spans="12:15" ht="16.5" customHeight="1" x14ac:dyDescent="0.2">
      <c r="L1025" s="8">
        <f t="shared" si="77"/>
        <v>8.8000000000000096</v>
      </c>
      <c r="M1025" s="15">
        <f t="shared" si="78"/>
        <v>8.8000000000000007</v>
      </c>
      <c r="N1025" s="41">
        <f t="shared" si="79"/>
        <v>0</v>
      </c>
      <c r="O1025" s="17">
        <f t="shared" si="80"/>
        <v>0</v>
      </c>
    </row>
    <row r="1026" spans="12:15" ht="16.5" customHeight="1" x14ac:dyDescent="0.2">
      <c r="L1026" s="8">
        <f t="shared" si="77"/>
        <v>8.8000000000000096</v>
      </c>
      <c r="M1026" s="15">
        <f t="shared" si="78"/>
        <v>8.8000000000000007</v>
      </c>
      <c r="N1026" s="41">
        <f t="shared" si="79"/>
        <v>0</v>
      </c>
      <c r="O1026" s="17">
        <f t="shared" si="80"/>
        <v>0</v>
      </c>
    </row>
    <row r="1027" spans="12:15" ht="16.5" customHeight="1" x14ac:dyDescent="0.2">
      <c r="L1027" s="8">
        <f t="shared" si="77"/>
        <v>8.8000000000000096</v>
      </c>
      <c r="M1027" s="15">
        <f t="shared" si="78"/>
        <v>8.8000000000000007</v>
      </c>
      <c r="N1027" s="41">
        <f t="shared" si="79"/>
        <v>0</v>
      </c>
      <c r="O1027" s="17">
        <f t="shared" si="80"/>
        <v>0</v>
      </c>
    </row>
    <row r="1028" spans="12:15" ht="16.5" customHeight="1" x14ac:dyDescent="0.2">
      <c r="L1028" s="8">
        <f t="shared" si="77"/>
        <v>8.8000000000000096</v>
      </c>
      <c r="M1028" s="15">
        <f t="shared" si="78"/>
        <v>8.8000000000000007</v>
      </c>
      <c r="N1028" s="41">
        <f t="shared" si="79"/>
        <v>0</v>
      </c>
      <c r="O1028" s="17">
        <f t="shared" si="80"/>
        <v>0</v>
      </c>
    </row>
    <row r="1029" spans="12:15" ht="16.5" customHeight="1" x14ac:dyDescent="0.2">
      <c r="L1029" s="8">
        <f t="shared" si="77"/>
        <v>8.8000000000000096</v>
      </c>
      <c r="M1029" s="15">
        <f t="shared" si="78"/>
        <v>8.8000000000000007</v>
      </c>
      <c r="N1029" s="41">
        <f t="shared" si="79"/>
        <v>0</v>
      </c>
      <c r="O1029" s="17">
        <f t="shared" si="80"/>
        <v>0</v>
      </c>
    </row>
    <row r="1030" spans="12:15" ht="16.5" customHeight="1" x14ac:dyDescent="0.2">
      <c r="L1030" s="8">
        <f t="shared" si="77"/>
        <v>8.8000000000000096</v>
      </c>
      <c r="M1030" s="15">
        <f t="shared" si="78"/>
        <v>8.8000000000000007</v>
      </c>
      <c r="N1030" s="41">
        <f t="shared" si="79"/>
        <v>0</v>
      </c>
      <c r="O1030" s="17">
        <f t="shared" si="80"/>
        <v>0</v>
      </c>
    </row>
    <row r="1031" spans="12:15" ht="16.5" customHeight="1" x14ac:dyDescent="0.2">
      <c r="L1031" s="8">
        <f t="shared" si="77"/>
        <v>8.8000000000000096</v>
      </c>
      <c r="M1031" s="15">
        <f t="shared" si="78"/>
        <v>8.8000000000000007</v>
      </c>
      <c r="N1031" s="41">
        <f t="shared" si="79"/>
        <v>0</v>
      </c>
      <c r="O1031" s="17">
        <f t="shared" si="80"/>
        <v>0</v>
      </c>
    </row>
    <row r="1032" spans="12:15" ht="16.5" customHeight="1" x14ac:dyDescent="0.2">
      <c r="L1032" s="8">
        <f t="shared" si="77"/>
        <v>8.8000000000000096</v>
      </c>
      <c r="M1032" s="15">
        <f t="shared" si="78"/>
        <v>8.8000000000000007</v>
      </c>
      <c r="N1032" s="41">
        <f t="shared" si="79"/>
        <v>0</v>
      </c>
      <c r="O1032" s="17">
        <f t="shared" si="80"/>
        <v>0</v>
      </c>
    </row>
    <row r="1033" spans="12:15" ht="16.5" customHeight="1" x14ac:dyDescent="0.2">
      <c r="L1033" s="8">
        <f t="shared" si="77"/>
        <v>8.8000000000000096</v>
      </c>
      <c r="M1033" s="15">
        <f t="shared" si="78"/>
        <v>8.8000000000000007</v>
      </c>
      <c r="N1033" s="41">
        <f t="shared" si="79"/>
        <v>0</v>
      </c>
      <c r="O1033" s="17">
        <f t="shared" si="80"/>
        <v>0</v>
      </c>
    </row>
    <row r="1034" spans="12:15" ht="16.5" customHeight="1" x14ac:dyDescent="0.2">
      <c r="L1034" s="8">
        <f t="shared" si="77"/>
        <v>8.8000000000000096</v>
      </c>
      <c r="M1034" s="15">
        <f t="shared" si="78"/>
        <v>8.8000000000000007</v>
      </c>
      <c r="N1034" s="41">
        <f t="shared" si="79"/>
        <v>0</v>
      </c>
      <c r="O1034" s="17">
        <f t="shared" si="80"/>
        <v>0</v>
      </c>
    </row>
    <row r="1035" spans="12:15" ht="16.5" customHeight="1" x14ac:dyDescent="0.2">
      <c r="L1035" s="8">
        <f t="shared" si="77"/>
        <v>8.8000000000000096</v>
      </c>
      <c r="M1035" s="15">
        <f t="shared" si="78"/>
        <v>8.8000000000000007</v>
      </c>
      <c r="N1035" s="41">
        <f t="shared" si="79"/>
        <v>0</v>
      </c>
      <c r="O1035" s="17">
        <f t="shared" si="80"/>
        <v>0</v>
      </c>
    </row>
    <row r="1036" spans="12:15" ht="16.5" customHeight="1" x14ac:dyDescent="0.2">
      <c r="L1036" s="8">
        <f t="shared" si="77"/>
        <v>8.8000000000000096</v>
      </c>
      <c r="M1036" s="15">
        <f t="shared" si="78"/>
        <v>8.8000000000000007</v>
      </c>
      <c r="N1036" s="41">
        <f t="shared" si="79"/>
        <v>0</v>
      </c>
      <c r="O1036" s="17">
        <f t="shared" si="80"/>
        <v>0</v>
      </c>
    </row>
    <row r="1037" spans="12:15" ht="16.5" customHeight="1" x14ac:dyDescent="0.2">
      <c r="L1037" s="8">
        <f t="shared" si="77"/>
        <v>8.8000000000000096</v>
      </c>
      <c r="M1037" s="15">
        <f t="shared" si="78"/>
        <v>8.8000000000000007</v>
      </c>
      <c r="N1037" s="41">
        <f t="shared" si="79"/>
        <v>0</v>
      </c>
      <c r="O1037" s="17">
        <f t="shared" si="80"/>
        <v>0</v>
      </c>
    </row>
    <row r="1038" spans="12:15" ht="16.5" customHeight="1" x14ac:dyDescent="0.2">
      <c r="L1038" s="8">
        <f t="shared" si="77"/>
        <v>8.8000000000000096</v>
      </c>
      <c r="M1038" s="15">
        <f t="shared" si="78"/>
        <v>8.8000000000000007</v>
      </c>
      <c r="N1038" s="41">
        <f t="shared" si="79"/>
        <v>0</v>
      </c>
      <c r="O1038" s="17">
        <f t="shared" si="80"/>
        <v>0</v>
      </c>
    </row>
    <row r="1039" spans="12:15" ht="16.5" customHeight="1" x14ac:dyDescent="0.2">
      <c r="L1039" s="8">
        <f t="shared" si="77"/>
        <v>8.8000000000000096</v>
      </c>
      <c r="M1039" s="15">
        <f t="shared" si="78"/>
        <v>8.8000000000000007</v>
      </c>
      <c r="N1039" s="41">
        <f t="shared" si="79"/>
        <v>0</v>
      </c>
      <c r="O1039" s="17">
        <f t="shared" si="80"/>
        <v>0</v>
      </c>
    </row>
    <row r="1040" spans="12:15" ht="16.5" customHeight="1" x14ac:dyDescent="0.2">
      <c r="L1040" s="8">
        <f t="shared" si="77"/>
        <v>8.8000000000000096</v>
      </c>
      <c r="M1040" s="15">
        <f t="shared" si="78"/>
        <v>8.8000000000000007</v>
      </c>
      <c r="N1040" s="41">
        <f t="shared" si="79"/>
        <v>0</v>
      </c>
      <c r="O1040" s="17">
        <f t="shared" si="80"/>
        <v>0</v>
      </c>
    </row>
    <row r="1041" spans="12:15" ht="16.5" customHeight="1" x14ac:dyDescent="0.2">
      <c r="L1041" s="8">
        <f t="shared" si="77"/>
        <v>8.8000000000000096</v>
      </c>
      <c r="M1041" s="15">
        <f t="shared" si="78"/>
        <v>8.8000000000000007</v>
      </c>
      <c r="N1041" s="41">
        <f t="shared" si="79"/>
        <v>0</v>
      </c>
      <c r="O1041" s="17">
        <f t="shared" si="80"/>
        <v>0</v>
      </c>
    </row>
    <row r="1042" spans="12:15" ht="16.5" customHeight="1" x14ac:dyDescent="0.2">
      <c r="L1042" s="8">
        <f t="shared" si="77"/>
        <v>8.8000000000000096</v>
      </c>
      <c r="M1042" s="15">
        <f t="shared" si="78"/>
        <v>8.8000000000000007</v>
      </c>
      <c r="N1042" s="41">
        <f t="shared" si="79"/>
        <v>0</v>
      </c>
      <c r="O1042" s="17">
        <f t="shared" si="80"/>
        <v>0</v>
      </c>
    </row>
    <row r="1043" spans="12:15" ht="16.5" customHeight="1" x14ac:dyDescent="0.2">
      <c r="L1043" s="8">
        <f t="shared" si="77"/>
        <v>8.8000000000000096</v>
      </c>
      <c r="M1043" s="15">
        <f t="shared" si="78"/>
        <v>8.8000000000000007</v>
      </c>
      <c r="N1043" s="41">
        <f t="shared" si="79"/>
        <v>0</v>
      </c>
      <c r="O1043" s="17">
        <f t="shared" si="80"/>
        <v>0</v>
      </c>
    </row>
    <row r="1044" spans="12:15" ht="16.5" customHeight="1" x14ac:dyDescent="0.2">
      <c r="L1044" s="8">
        <f t="shared" si="77"/>
        <v>8.8000000000000096</v>
      </c>
      <c r="M1044" s="15">
        <f t="shared" si="78"/>
        <v>8.8000000000000007</v>
      </c>
      <c r="N1044" s="41">
        <f t="shared" si="79"/>
        <v>0</v>
      </c>
      <c r="O1044" s="17">
        <f t="shared" si="80"/>
        <v>0</v>
      </c>
    </row>
    <row r="1045" spans="12:15" ht="16.5" customHeight="1" x14ac:dyDescent="0.2">
      <c r="L1045" s="8">
        <f t="shared" si="77"/>
        <v>8.8000000000000096</v>
      </c>
      <c r="M1045" s="15">
        <f t="shared" si="78"/>
        <v>8.8000000000000007</v>
      </c>
      <c r="N1045" s="41">
        <f t="shared" si="79"/>
        <v>0</v>
      </c>
      <c r="O1045" s="17">
        <f t="shared" si="80"/>
        <v>0</v>
      </c>
    </row>
    <row r="1046" spans="12:15" ht="16.5" customHeight="1" x14ac:dyDescent="0.2">
      <c r="L1046" s="8">
        <f t="shared" si="77"/>
        <v>8.8000000000000096</v>
      </c>
      <c r="M1046" s="15">
        <f t="shared" si="78"/>
        <v>8.8000000000000007</v>
      </c>
      <c r="N1046" s="41">
        <f t="shared" si="79"/>
        <v>0</v>
      </c>
      <c r="O1046" s="17">
        <f t="shared" si="80"/>
        <v>0</v>
      </c>
    </row>
    <row r="1047" spans="12:15" ht="16.5" customHeight="1" x14ac:dyDescent="0.2">
      <c r="L1047" s="8">
        <f t="shared" si="77"/>
        <v>8.8000000000000096</v>
      </c>
      <c r="M1047" s="15">
        <f t="shared" si="78"/>
        <v>8.8000000000000007</v>
      </c>
      <c r="N1047" s="41">
        <f t="shared" si="79"/>
        <v>0</v>
      </c>
      <c r="O1047" s="17">
        <f t="shared" si="80"/>
        <v>0</v>
      </c>
    </row>
    <row r="1048" spans="12:15" ht="16.5" customHeight="1" x14ac:dyDescent="0.2">
      <c r="L1048" s="8">
        <f t="shared" si="77"/>
        <v>8.8000000000000096</v>
      </c>
      <c r="M1048" s="15">
        <f t="shared" si="78"/>
        <v>8.8000000000000007</v>
      </c>
      <c r="N1048" s="41">
        <f t="shared" si="79"/>
        <v>0</v>
      </c>
      <c r="O1048" s="17">
        <f t="shared" si="80"/>
        <v>0</v>
      </c>
    </row>
    <row r="1049" spans="12:15" ht="16.5" customHeight="1" x14ac:dyDescent="0.2">
      <c r="L1049" s="8">
        <f t="shared" si="77"/>
        <v>8.8000000000000096</v>
      </c>
      <c r="M1049" s="15">
        <f t="shared" si="78"/>
        <v>8.8000000000000007</v>
      </c>
      <c r="N1049" s="41">
        <f t="shared" si="79"/>
        <v>0</v>
      </c>
      <c r="O1049" s="17">
        <f t="shared" si="80"/>
        <v>0</v>
      </c>
    </row>
    <row r="1050" spans="12:15" ht="16.5" customHeight="1" x14ac:dyDescent="0.2">
      <c r="L1050" s="8">
        <f t="shared" si="77"/>
        <v>8.8000000000000096</v>
      </c>
      <c r="M1050" s="15">
        <f t="shared" si="78"/>
        <v>8.8000000000000007</v>
      </c>
      <c r="N1050" s="41">
        <f t="shared" si="79"/>
        <v>0</v>
      </c>
      <c r="O1050" s="17">
        <f t="shared" si="80"/>
        <v>0</v>
      </c>
    </row>
    <row r="1051" spans="12:15" ht="16.5" customHeight="1" x14ac:dyDescent="0.2">
      <c r="L1051" s="8">
        <f t="shared" si="77"/>
        <v>8.8000000000000096</v>
      </c>
      <c r="M1051" s="15">
        <f t="shared" si="78"/>
        <v>8.8000000000000007</v>
      </c>
      <c r="N1051" s="41">
        <f t="shared" si="79"/>
        <v>0</v>
      </c>
      <c r="O1051" s="17">
        <f t="shared" si="80"/>
        <v>0</v>
      </c>
    </row>
    <row r="1052" spans="12:15" ht="16.5" customHeight="1" x14ac:dyDescent="0.2">
      <c r="L1052" s="8">
        <f t="shared" si="77"/>
        <v>8.8000000000000096</v>
      </c>
      <c r="M1052" s="15">
        <f t="shared" si="78"/>
        <v>8.8000000000000007</v>
      </c>
      <c r="N1052" s="41">
        <f t="shared" si="79"/>
        <v>0</v>
      </c>
      <c r="O1052" s="17">
        <f t="shared" si="80"/>
        <v>0</v>
      </c>
    </row>
    <row r="1053" spans="12:15" ht="16.5" customHeight="1" x14ac:dyDescent="0.2">
      <c r="L1053" s="8">
        <f t="shared" si="77"/>
        <v>8.8000000000000096</v>
      </c>
      <c r="M1053" s="15">
        <f t="shared" si="78"/>
        <v>8.8000000000000007</v>
      </c>
      <c r="N1053" s="41">
        <f t="shared" si="79"/>
        <v>0</v>
      </c>
      <c r="O1053" s="17">
        <f t="shared" si="80"/>
        <v>0</v>
      </c>
    </row>
    <row r="1054" spans="12:15" ht="16.5" customHeight="1" x14ac:dyDescent="0.2">
      <c r="L1054" s="8">
        <f t="shared" si="77"/>
        <v>8.8000000000000096</v>
      </c>
      <c r="M1054" s="15">
        <f t="shared" si="78"/>
        <v>8.8000000000000007</v>
      </c>
      <c r="N1054" s="41">
        <f t="shared" si="79"/>
        <v>0</v>
      </c>
      <c r="O1054" s="17">
        <f t="shared" si="80"/>
        <v>0</v>
      </c>
    </row>
    <row r="1055" spans="12:15" ht="16.5" customHeight="1" x14ac:dyDescent="0.2">
      <c r="L1055" s="8">
        <f t="shared" si="77"/>
        <v>8.8000000000000096</v>
      </c>
      <c r="M1055" s="15">
        <f t="shared" si="78"/>
        <v>8.8000000000000007</v>
      </c>
      <c r="N1055" s="41">
        <f t="shared" si="79"/>
        <v>0</v>
      </c>
      <c r="O1055" s="17">
        <f t="shared" si="80"/>
        <v>0</v>
      </c>
    </row>
    <row r="1056" spans="12:15" ht="16.5" customHeight="1" x14ac:dyDescent="0.2">
      <c r="L1056" s="8">
        <f t="shared" si="77"/>
        <v>8.8000000000000096</v>
      </c>
      <c r="M1056" s="15">
        <f t="shared" si="78"/>
        <v>8.8000000000000007</v>
      </c>
      <c r="N1056" s="41">
        <f t="shared" si="79"/>
        <v>0</v>
      </c>
      <c r="O1056" s="17">
        <f t="shared" si="80"/>
        <v>0</v>
      </c>
    </row>
    <row r="1057" spans="12:15" ht="16.5" customHeight="1" x14ac:dyDescent="0.2">
      <c r="L1057" s="8">
        <f t="shared" si="77"/>
        <v>8.8000000000000096</v>
      </c>
      <c r="M1057" s="15">
        <f t="shared" si="78"/>
        <v>8.8000000000000007</v>
      </c>
      <c r="N1057" s="41">
        <f t="shared" si="79"/>
        <v>0</v>
      </c>
      <c r="O1057" s="17">
        <f t="shared" si="80"/>
        <v>0</v>
      </c>
    </row>
    <row r="1058" spans="12:15" ht="16.5" customHeight="1" x14ac:dyDescent="0.2">
      <c r="L1058" s="8">
        <f t="shared" si="77"/>
        <v>8.8000000000000096</v>
      </c>
      <c r="M1058" s="15">
        <f t="shared" si="78"/>
        <v>8.8000000000000007</v>
      </c>
      <c r="N1058" s="41">
        <f t="shared" si="79"/>
        <v>0</v>
      </c>
      <c r="O1058" s="17">
        <f t="shared" si="80"/>
        <v>0</v>
      </c>
    </row>
    <row r="1059" spans="12:15" ht="16.5" customHeight="1" x14ac:dyDescent="0.2">
      <c r="L1059" s="8">
        <f t="shared" si="77"/>
        <v>8.8000000000000096</v>
      </c>
      <c r="M1059" s="15">
        <f t="shared" si="78"/>
        <v>8.8000000000000007</v>
      </c>
      <c r="N1059" s="41">
        <f t="shared" si="79"/>
        <v>0</v>
      </c>
      <c r="O1059" s="17">
        <f t="shared" si="80"/>
        <v>0</v>
      </c>
    </row>
    <row r="1060" spans="12:15" ht="16.5" customHeight="1" x14ac:dyDescent="0.2">
      <c r="L1060" s="8">
        <f t="shared" si="77"/>
        <v>8.8000000000000096</v>
      </c>
      <c r="M1060" s="15">
        <f t="shared" si="78"/>
        <v>8.8000000000000007</v>
      </c>
      <c r="N1060" s="41">
        <f t="shared" si="79"/>
        <v>0</v>
      </c>
      <c r="O1060" s="17">
        <f t="shared" si="80"/>
        <v>0</v>
      </c>
    </row>
    <row r="1061" spans="12:15" ht="16.5" customHeight="1" x14ac:dyDescent="0.2">
      <c r="L1061" s="8">
        <f t="shared" si="77"/>
        <v>8.8000000000000096</v>
      </c>
      <c r="M1061" s="15">
        <f t="shared" si="78"/>
        <v>8.8000000000000007</v>
      </c>
      <c r="N1061" s="41">
        <f t="shared" si="79"/>
        <v>0</v>
      </c>
      <c r="O1061" s="17">
        <f t="shared" si="80"/>
        <v>0</v>
      </c>
    </row>
    <row r="1062" spans="12:15" ht="16.5" customHeight="1" x14ac:dyDescent="0.2">
      <c r="L1062" s="8">
        <f t="shared" si="77"/>
        <v>8.8000000000000096</v>
      </c>
      <c r="M1062" s="15">
        <f t="shared" si="78"/>
        <v>8.8000000000000007</v>
      </c>
      <c r="N1062" s="41">
        <f t="shared" si="79"/>
        <v>0</v>
      </c>
      <c r="O1062" s="17">
        <f t="shared" si="80"/>
        <v>0</v>
      </c>
    </row>
    <row r="1063" spans="12:15" ht="16.5" customHeight="1" x14ac:dyDescent="0.2">
      <c r="L1063" s="8">
        <f t="shared" si="77"/>
        <v>8.8000000000000096</v>
      </c>
      <c r="M1063" s="15">
        <f t="shared" si="78"/>
        <v>8.8000000000000007</v>
      </c>
      <c r="N1063" s="41">
        <f t="shared" si="79"/>
        <v>0</v>
      </c>
      <c r="O1063" s="17">
        <f t="shared" si="80"/>
        <v>0</v>
      </c>
    </row>
    <row r="1064" spans="12:15" ht="16.5" customHeight="1" x14ac:dyDescent="0.2">
      <c r="L1064" s="8">
        <f t="shared" si="77"/>
        <v>8.8000000000000096</v>
      </c>
      <c r="M1064" s="15">
        <f t="shared" si="78"/>
        <v>8.8000000000000007</v>
      </c>
      <c r="N1064" s="41">
        <f t="shared" si="79"/>
        <v>0</v>
      </c>
      <c r="O1064" s="17">
        <f t="shared" si="80"/>
        <v>0</v>
      </c>
    </row>
    <row r="1065" spans="12:15" ht="16.5" customHeight="1" x14ac:dyDescent="0.2">
      <c r="L1065" s="8">
        <f t="shared" si="77"/>
        <v>8.8000000000000096</v>
      </c>
      <c r="M1065" s="15">
        <f t="shared" si="78"/>
        <v>8.8000000000000007</v>
      </c>
      <c r="N1065" s="41">
        <f t="shared" si="79"/>
        <v>0</v>
      </c>
      <c r="O1065" s="17">
        <f t="shared" si="80"/>
        <v>0</v>
      </c>
    </row>
    <row r="1066" spans="12:15" ht="16.5" customHeight="1" x14ac:dyDescent="0.2">
      <c r="L1066" s="8">
        <f t="shared" si="77"/>
        <v>8.8000000000000096</v>
      </c>
      <c r="M1066" s="15">
        <f t="shared" si="78"/>
        <v>8.8000000000000007</v>
      </c>
      <c r="N1066" s="41">
        <f t="shared" si="79"/>
        <v>0</v>
      </c>
      <c r="O1066" s="17">
        <f t="shared" si="80"/>
        <v>0</v>
      </c>
    </row>
    <row r="1067" spans="12:15" ht="16.5" customHeight="1" x14ac:dyDescent="0.2">
      <c r="L1067" s="8">
        <f t="shared" si="77"/>
        <v>8.8000000000000096</v>
      </c>
      <c r="M1067" s="15">
        <f t="shared" si="78"/>
        <v>8.8000000000000007</v>
      </c>
      <c r="N1067" s="41">
        <f t="shared" si="79"/>
        <v>0</v>
      </c>
      <c r="O1067" s="17">
        <f t="shared" si="80"/>
        <v>0</v>
      </c>
    </row>
    <row r="1068" spans="12:15" ht="16.5" customHeight="1" x14ac:dyDescent="0.2">
      <c r="L1068" s="8">
        <f t="shared" si="77"/>
        <v>8.8000000000000096</v>
      </c>
      <c r="M1068" s="15">
        <f t="shared" si="78"/>
        <v>8.8000000000000007</v>
      </c>
      <c r="N1068" s="41">
        <f t="shared" si="79"/>
        <v>0</v>
      </c>
      <c r="O1068" s="17">
        <f t="shared" si="80"/>
        <v>0</v>
      </c>
    </row>
    <row r="1069" spans="12:15" ht="16.5" customHeight="1" x14ac:dyDescent="0.2">
      <c r="L1069" s="8">
        <f t="shared" ref="L1069:L1132" si="81">L1068+I1069+J1069</f>
        <v>8.8000000000000096</v>
      </c>
      <c r="M1069" s="15">
        <f t="shared" ref="M1069:M1132" si="82">($Q$1*(L1069-M1068))+M1068</f>
        <v>8.8000000000000007</v>
      </c>
      <c r="N1069" s="41">
        <f t="shared" ref="N1069:N1132" si="83">INT(A1069)</f>
        <v>0</v>
      </c>
      <c r="O1069" s="17">
        <f t="shared" ref="O1069:O1132" si="84">HOUR(A1069)</f>
        <v>0</v>
      </c>
    </row>
    <row r="1070" spans="12:15" ht="16.5" customHeight="1" x14ac:dyDescent="0.2">
      <c r="L1070" s="8">
        <f t="shared" si="81"/>
        <v>8.8000000000000096</v>
      </c>
      <c r="M1070" s="15">
        <f t="shared" si="82"/>
        <v>8.8000000000000007</v>
      </c>
      <c r="N1070" s="41">
        <f t="shared" si="83"/>
        <v>0</v>
      </c>
      <c r="O1070" s="17">
        <f t="shared" si="84"/>
        <v>0</v>
      </c>
    </row>
    <row r="1071" spans="12:15" ht="16.5" customHeight="1" x14ac:dyDescent="0.2">
      <c r="L1071" s="8">
        <f t="shared" si="81"/>
        <v>8.8000000000000096</v>
      </c>
      <c r="M1071" s="15">
        <f t="shared" si="82"/>
        <v>8.8000000000000007</v>
      </c>
      <c r="N1071" s="41">
        <f t="shared" si="83"/>
        <v>0</v>
      </c>
      <c r="O1071" s="17">
        <f t="shared" si="84"/>
        <v>0</v>
      </c>
    </row>
    <row r="1072" spans="12:15" ht="16.5" customHeight="1" x14ac:dyDescent="0.2">
      <c r="L1072" s="8">
        <f t="shared" si="81"/>
        <v>8.8000000000000096</v>
      </c>
      <c r="M1072" s="15">
        <f t="shared" si="82"/>
        <v>8.8000000000000007</v>
      </c>
      <c r="N1072" s="41">
        <f t="shared" si="83"/>
        <v>0</v>
      </c>
      <c r="O1072" s="17">
        <f t="shared" si="84"/>
        <v>0</v>
      </c>
    </row>
    <row r="1073" spans="12:15" ht="16.5" customHeight="1" x14ac:dyDescent="0.2">
      <c r="L1073" s="8">
        <f t="shared" si="81"/>
        <v>8.8000000000000096</v>
      </c>
      <c r="M1073" s="15">
        <f t="shared" si="82"/>
        <v>8.8000000000000007</v>
      </c>
      <c r="N1073" s="41">
        <f t="shared" si="83"/>
        <v>0</v>
      </c>
      <c r="O1073" s="17">
        <f t="shared" si="84"/>
        <v>0</v>
      </c>
    </row>
    <row r="1074" spans="12:15" ht="16.5" customHeight="1" x14ac:dyDescent="0.2">
      <c r="L1074" s="8">
        <f t="shared" si="81"/>
        <v>8.8000000000000096</v>
      </c>
      <c r="M1074" s="15">
        <f t="shared" si="82"/>
        <v>8.8000000000000007</v>
      </c>
      <c r="N1074" s="41">
        <f t="shared" si="83"/>
        <v>0</v>
      </c>
      <c r="O1074" s="17">
        <f t="shared" si="84"/>
        <v>0</v>
      </c>
    </row>
    <row r="1075" spans="12:15" ht="16.5" customHeight="1" x14ac:dyDescent="0.2">
      <c r="L1075" s="8">
        <f t="shared" si="81"/>
        <v>8.8000000000000096</v>
      </c>
      <c r="M1075" s="15">
        <f t="shared" si="82"/>
        <v>8.8000000000000007</v>
      </c>
      <c r="N1075" s="41">
        <f t="shared" si="83"/>
        <v>0</v>
      </c>
      <c r="O1075" s="17">
        <f t="shared" si="84"/>
        <v>0</v>
      </c>
    </row>
    <row r="1076" spans="12:15" ht="16.5" customHeight="1" x14ac:dyDescent="0.2">
      <c r="L1076" s="8">
        <f t="shared" si="81"/>
        <v>8.8000000000000096</v>
      </c>
      <c r="M1076" s="15">
        <f t="shared" si="82"/>
        <v>8.8000000000000007</v>
      </c>
      <c r="N1076" s="41">
        <f t="shared" si="83"/>
        <v>0</v>
      </c>
      <c r="O1076" s="17">
        <f t="shared" si="84"/>
        <v>0</v>
      </c>
    </row>
    <row r="1077" spans="12:15" ht="16.5" customHeight="1" x14ac:dyDescent="0.2">
      <c r="L1077" s="8">
        <f t="shared" si="81"/>
        <v>8.8000000000000096</v>
      </c>
      <c r="M1077" s="15">
        <f t="shared" si="82"/>
        <v>8.8000000000000007</v>
      </c>
      <c r="N1077" s="41">
        <f t="shared" si="83"/>
        <v>0</v>
      </c>
      <c r="O1077" s="17">
        <f t="shared" si="84"/>
        <v>0</v>
      </c>
    </row>
    <row r="1078" spans="12:15" ht="16.5" customHeight="1" x14ac:dyDescent="0.2">
      <c r="L1078" s="8">
        <f t="shared" si="81"/>
        <v>8.8000000000000096</v>
      </c>
      <c r="M1078" s="15">
        <f t="shared" si="82"/>
        <v>8.8000000000000007</v>
      </c>
      <c r="N1078" s="41">
        <f t="shared" si="83"/>
        <v>0</v>
      </c>
      <c r="O1078" s="17">
        <f t="shared" si="84"/>
        <v>0</v>
      </c>
    </row>
    <row r="1079" spans="12:15" ht="16.5" customHeight="1" x14ac:dyDescent="0.2">
      <c r="L1079" s="8">
        <f t="shared" si="81"/>
        <v>8.8000000000000096</v>
      </c>
      <c r="M1079" s="15">
        <f t="shared" si="82"/>
        <v>8.8000000000000007</v>
      </c>
      <c r="N1079" s="41">
        <f t="shared" si="83"/>
        <v>0</v>
      </c>
      <c r="O1079" s="17">
        <f t="shared" si="84"/>
        <v>0</v>
      </c>
    </row>
    <row r="1080" spans="12:15" ht="16.5" customHeight="1" x14ac:dyDescent="0.2">
      <c r="L1080" s="8">
        <f t="shared" si="81"/>
        <v>8.8000000000000096</v>
      </c>
      <c r="M1080" s="15">
        <f t="shared" si="82"/>
        <v>8.8000000000000007</v>
      </c>
      <c r="N1080" s="41">
        <f t="shared" si="83"/>
        <v>0</v>
      </c>
      <c r="O1080" s="17">
        <f t="shared" si="84"/>
        <v>0</v>
      </c>
    </row>
    <row r="1081" spans="12:15" ht="16.5" customHeight="1" x14ac:dyDescent="0.2">
      <c r="L1081" s="8">
        <f t="shared" si="81"/>
        <v>8.8000000000000096</v>
      </c>
      <c r="M1081" s="15">
        <f t="shared" si="82"/>
        <v>8.8000000000000007</v>
      </c>
      <c r="N1081" s="41">
        <f t="shared" si="83"/>
        <v>0</v>
      </c>
      <c r="O1081" s="17">
        <f t="shared" si="84"/>
        <v>0</v>
      </c>
    </row>
    <row r="1082" spans="12:15" ht="16.5" customHeight="1" x14ac:dyDescent="0.2">
      <c r="L1082" s="8">
        <f t="shared" si="81"/>
        <v>8.8000000000000096</v>
      </c>
      <c r="M1082" s="15">
        <f t="shared" si="82"/>
        <v>8.8000000000000007</v>
      </c>
      <c r="N1082" s="41">
        <f t="shared" si="83"/>
        <v>0</v>
      </c>
      <c r="O1082" s="17">
        <f t="shared" si="84"/>
        <v>0</v>
      </c>
    </row>
    <row r="1083" spans="12:15" ht="16.5" customHeight="1" x14ac:dyDescent="0.2">
      <c r="L1083" s="8">
        <f t="shared" si="81"/>
        <v>8.8000000000000096</v>
      </c>
      <c r="M1083" s="15">
        <f t="shared" si="82"/>
        <v>8.8000000000000007</v>
      </c>
      <c r="N1083" s="41">
        <f t="shared" si="83"/>
        <v>0</v>
      </c>
      <c r="O1083" s="17">
        <f t="shared" si="84"/>
        <v>0</v>
      </c>
    </row>
    <row r="1084" spans="12:15" ht="16.5" customHeight="1" x14ac:dyDescent="0.2">
      <c r="L1084" s="8">
        <f t="shared" si="81"/>
        <v>8.8000000000000096</v>
      </c>
      <c r="M1084" s="15">
        <f t="shared" si="82"/>
        <v>8.8000000000000007</v>
      </c>
      <c r="N1084" s="41">
        <f t="shared" si="83"/>
        <v>0</v>
      </c>
      <c r="O1084" s="17">
        <f t="shared" si="84"/>
        <v>0</v>
      </c>
    </row>
    <row r="1085" spans="12:15" ht="16.5" customHeight="1" x14ac:dyDescent="0.2">
      <c r="L1085" s="8">
        <f t="shared" si="81"/>
        <v>8.8000000000000096</v>
      </c>
      <c r="M1085" s="15">
        <f t="shared" si="82"/>
        <v>8.8000000000000007</v>
      </c>
      <c r="N1085" s="41">
        <f t="shared" si="83"/>
        <v>0</v>
      </c>
      <c r="O1085" s="17">
        <f t="shared" si="84"/>
        <v>0</v>
      </c>
    </row>
    <row r="1086" spans="12:15" ht="16.5" customHeight="1" x14ac:dyDescent="0.2">
      <c r="L1086" s="8">
        <f t="shared" si="81"/>
        <v>8.8000000000000096</v>
      </c>
      <c r="M1086" s="15">
        <f t="shared" si="82"/>
        <v>8.8000000000000007</v>
      </c>
      <c r="N1086" s="41">
        <f t="shared" si="83"/>
        <v>0</v>
      </c>
      <c r="O1086" s="17">
        <f t="shared" si="84"/>
        <v>0</v>
      </c>
    </row>
    <row r="1087" spans="12:15" ht="16.5" customHeight="1" x14ac:dyDescent="0.2">
      <c r="L1087" s="8">
        <f t="shared" si="81"/>
        <v>8.8000000000000096</v>
      </c>
      <c r="M1087" s="15">
        <f t="shared" si="82"/>
        <v>8.8000000000000007</v>
      </c>
      <c r="N1087" s="41">
        <f t="shared" si="83"/>
        <v>0</v>
      </c>
      <c r="O1087" s="17">
        <f t="shared" si="84"/>
        <v>0</v>
      </c>
    </row>
    <row r="1088" spans="12:15" ht="16.5" customHeight="1" x14ac:dyDescent="0.2">
      <c r="L1088" s="8">
        <f t="shared" si="81"/>
        <v>8.8000000000000096</v>
      </c>
      <c r="M1088" s="15">
        <f t="shared" si="82"/>
        <v>8.8000000000000007</v>
      </c>
      <c r="N1088" s="41">
        <f t="shared" si="83"/>
        <v>0</v>
      </c>
      <c r="O1088" s="17">
        <f t="shared" si="84"/>
        <v>0</v>
      </c>
    </row>
    <row r="1089" spans="12:15" ht="16.5" customHeight="1" x14ac:dyDescent="0.2">
      <c r="L1089" s="8">
        <f t="shared" si="81"/>
        <v>8.8000000000000096</v>
      </c>
      <c r="M1089" s="15">
        <f t="shared" si="82"/>
        <v>8.8000000000000007</v>
      </c>
      <c r="N1089" s="41">
        <f t="shared" si="83"/>
        <v>0</v>
      </c>
      <c r="O1089" s="17">
        <f t="shared" si="84"/>
        <v>0</v>
      </c>
    </row>
    <row r="1090" spans="12:15" ht="16.5" customHeight="1" x14ac:dyDescent="0.2">
      <c r="L1090" s="8">
        <f t="shared" si="81"/>
        <v>8.8000000000000096</v>
      </c>
      <c r="M1090" s="15">
        <f t="shared" si="82"/>
        <v>8.8000000000000007</v>
      </c>
      <c r="N1090" s="41">
        <f t="shared" si="83"/>
        <v>0</v>
      </c>
      <c r="O1090" s="17">
        <f t="shared" si="84"/>
        <v>0</v>
      </c>
    </row>
    <row r="1091" spans="12:15" ht="16.5" customHeight="1" x14ac:dyDescent="0.2">
      <c r="L1091" s="8">
        <f t="shared" si="81"/>
        <v>8.8000000000000096</v>
      </c>
      <c r="M1091" s="15">
        <f t="shared" si="82"/>
        <v>8.8000000000000007</v>
      </c>
      <c r="N1091" s="41">
        <f t="shared" si="83"/>
        <v>0</v>
      </c>
      <c r="O1091" s="17">
        <f t="shared" si="84"/>
        <v>0</v>
      </c>
    </row>
    <row r="1092" spans="12:15" ht="16.5" customHeight="1" x14ac:dyDescent="0.2">
      <c r="L1092" s="8">
        <f t="shared" si="81"/>
        <v>8.8000000000000096</v>
      </c>
      <c r="M1092" s="15">
        <f t="shared" si="82"/>
        <v>8.8000000000000007</v>
      </c>
      <c r="N1092" s="41">
        <f t="shared" si="83"/>
        <v>0</v>
      </c>
      <c r="O1092" s="17">
        <f t="shared" si="84"/>
        <v>0</v>
      </c>
    </row>
    <row r="1093" spans="12:15" ht="16.5" customHeight="1" x14ac:dyDescent="0.2">
      <c r="L1093" s="8">
        <f t="shared" si="81"/>
        <v>8.8000000000000096</v>
      </c>
      <c r="M1093" s="15">
        <f t="shared" si="82"/>
        <v>8.8000000000000007</v>
      </c>
      <c r="N1093" s="41">
        <f t="shared" si="83"/>
        <v>0</v>
      </c>
      <c r="O1093" s="17">
        <f t="shared" si="84"/>
        <v>0</v>
      </c>
    </row>
    <row r="1094" spans="12:15" ht="16.5" customHeight="1" x14ac:dyDescent="0.2">
      <c r="L1094" s="8">
        <f t="shared" si="81"/>
        <v>8.8000000000000096</v>
      </c>
      <c r="M1094" s="15">
        <f t="shared" si="82"/>
        <v>8.8000000000000007</v>
      </c>
      <c r="N1094" s="41">
        <f t="shared" si="83"/>
        <v>0</v>
      </c>
      <c r="O1094" s="17">
        <f t="shared" si="84"/>
        <v>0</v>
      </c>
    </row>
    <row r="1095" spans="12:15" ht="16.5" customHeight="1" x14ac:dyDescent="0.2">
      <c r="L1095" s="8">
        <f t="shared" si="81"/>
        <v>8.8000000000000096</v>
      </c>
      <c r="M1095" s="15">
        <f t="shared" si="82"/>
        <v>8.8000000000000007</v>
      </c>
      <c r="N1095" s="41">
        <f t="shared" si="83"/>
        <v>0</v>
      </c>
      <c r="O1095" s="17">
        <f t="shared" si="84"/>
        <v>0</v>
      </c>
    </row>
    <row r="1096" spans="12:15" ht="16.5" customHeight="1" x14ac:dyDescent="0.2">
      <c r="L1096" s="8">
        <f t="shared" si="81"/>
        <v>8.8000000000000096</v>
      </c>
      <c r="M1096" s="15">
        <f t="shared" si="82"/>
        <v>8.8000000000000007</v>
      </c>
      <c r="N1096" s="41">
        <f t="shared" si="83"/>
        <v>0</v>
      </c>
      <c r="O1096" s="17">
        <f t="shared" si="84"/>
        <v>0</v>
      </c>
    </row>
    <row r="1097" spans="12:15" ht="16.5" customHeight="1" x14ac:dyDescent="0.2">
      <c r="L1097" s="8">
        <f t="shared" si="81"/>
        <v>8.8000000000000096</v>
      </c>
      <c r="M1097" s="15">
        <f t="shared" si="82"/>
        <v>8.8000000000000007</v>
      </c>
      <c r="N1097" s="41">
        <f t="shared" si="83"/>
        <v>0</v>
      </c>
      <c r="O1097" s="17">
        <f t="shared" si="84"/>
        <v>0</v>
      </c>
    </row>
    <row r="1098" spans="12:15" ht="16.5" customHeight="1" x14ac:dyDescent="0.2">
      <c r="L1098" s="8">
        <f t="shared" si="81"/>
        <v>8.8000000000000096</v>
      </c>
      <c r="M1098" s="15">
        <f t="shared" si="82"/>
        <v>8.8000000000000007</v>
      </c>
      <c r="N1098" s="41">
        <f t="shared" si="83"/>
        <v>0</v>
      </c>
      <c r="O1098" s="17">
        <f t="shared" si="84"/>
        <v>0</v>
      </c>
    </row>
    <row r="1099" spans="12:15" ht="16.5" customHeight="1" x14ac:dyDescent="0.2">
      <c r="L1099" s="8">
        <f t="shared" si="81"/>
        <v>8.8000000000000096</v>
      </c>
      <c r="M1099" s="15">
        <f t="shared" si="82"/>
        <v>8.8000000000000007</v>
      </c>
      <c r="N1099" s="41">
        <f t="shared" si="83"/>
        <v>0</v>
      </c>
      <c r="O1099" s="17">
        <f t="shared" si="84"/>
        <v>0</v>
      </c>
    </row>
    <row r="1100" spans="12:15" ht="16.5" customHeight="1" x14ac:dyDescent="0.2">
      <c r="L1100" s="8">
        <f t="shared" si="81"/>
        <v>8.8000000000000096</v>
      </c>
      <c r="M1100" s="15">
        <f t="shared" si="82"/>
        <v>8.8000000000000007</v>
      </c>
      <c r="N1100" s="41">
        <f t="shared" si="83"/>
        <v>0</v>
      </c>
      <c r="O1100" s="17">
        <f t="shared" si="84"/>
        <v>0</v>
      </c>
    </row>
    <row r="1101" spans="12:15" ht="16.5" customHeight="1" x14ac:dyDescent="0.2">
      <c r="L1101" s="8">
        <f t="shared" si="81"/>
        <v>8.8000000000000096</v>
      </c>
      <c r="M1101" s="15">
        <f t="shared" si="82"/>
        <v>8.8000000000000007</v>
      </c>
      <c r="N1101" s="41">
        <f t="shared" si="83"/>
        <v>0</v>
      </c>
      <c r="O1101" s="17">
        <f t="shared" si="84"/>
        <v>0</v>
      </c>
    </row>
    <row r="1102" spans="12:15" ht="16.5" customHeight="1" x14ac:dyDescent="0.2">
      <c r="L1102" s="8">
        <f t="shared" si="81"/>
        <v>8.8000000000000096</v>
      </c>
      <c r="M1102" s="15">
        <f t="shared" si="82"/>
        <v>8.8000000000000007</v>
      </c>
      <c r="N1102" s="41">
        <f t="shared" si="83"/>
        <v>0</v>
      </c>
      <c r="O1102" s="17">
        <f t="shared" si="84"/>
        <v>0</v>
      </c>
    </row>
    <row r="1103" spans="12:15" ht="16.5" customHeight="1" x14ac:dyDescent="0.2">
      <c r="L1103" s="8">
        <f t="shared" si="81"/>
        <v>8.8000000000000096</v>
      </c>
      <c r="M1103" s="15">
        <f t="shared" si="82"/>
        <v>8.8000000000000007</v>
      </c>
      <c r="N1103" s="41">
        <f t="shared" si="83"/>
        <v>0</v>
      </c>
      <c r="O1103" s="17">
        <f t="shared" si="84"/>
        <v>0</v>
      </c>
    </row>
    <row r="1104" spans="12:15" ht="16.5" customHeight="1" x14ac:dyDescent="0.2">
      <c r="L1104" s="8">
        <f t="shared" si="81"/>
        <v>8.8000000000000096</v>
      </c>
      <c r="M1104" s="15">
        <f t="shared" si="82"/>
        <v>8.8000000000000007</v>
      </c>
      <c r="N1104" s="41">
        <f t="shared" si="83"/>
        <v>0</v>
      </c>
      <c r="O1104" s="17">
        <f t="shared" si="84"/>
        <v>0</v>
      </c>
    </row>
    <row r="1105" spans="12:15" ht="16.5" customHeight="1" x14ac:dyDescent="0.2">
      <c r="L1105" s="8">
        <f t="shared" si="81"/>
        <v>8.8000000000000096</v>
      </c>
      <c r="M1105" s="15">
        <f t="shared" si="82"/>
        <v>8.8000000000000007</v>
      </c>
      <c r="N1105" s="41">
        <f t="shared" si="83"/>
        <v>0</v>
      </c>
      <c r="O1105" s="17">
        <f t="shared" si="84"/>
        <v>0</v>
      </c>
    </row>
    <row r="1106" spans="12:15" ht="16.5" customHeight="1" x14ac:dyDescent="0.2">
      <c r="L1106" s="8">
        <f t="shared" si="81"/>
        <v>8.8000000000000096</v>
      </c>
      <c r="M1106" s="15">
        <f t="shared" si="82"/>
        <v>8.8000000000000007</v>
      </c>
      <c r="N1106" s="41">
        <f t="shared" si="83"/>
        <v>0</v>
      </c>
      <c r="O1106" s="17">
        <f t="shared" si="84"/>
        <v>0</v>
      </c>
    </row>
    <row r="1107" spans="12:15" ht="16.5" customHeight="1" x14ac:dyDescent="0.2">
      <c r="L1107" s="8">
        <f t="shared" si="81"/>
        <v>8.8000000000000096</v>
      </c>
      <c r="M1107" s="15">
        <f t="shared" si="82"/>
        <v>8.8000000000000007</v>
      </c>
      <c r="N1107" s="41">
        <f t="shared" si="83"/>
        <v>0</v>
      </c>
      <c r="O1107" s="17">
        <f t="shared" si="84"/>
        <v>0</v>
      </c>
    </row>
    <row r="1108" spans="12:15" ht="16.5" customHeight="1" x14ac:dyDescent="0.2">
      <c r="L1108" s="8">
        <f t="shared" si="81"/>
        <v>8.8000000000000096</v>
      </c>
      <c r="M1108" s="15">
        <f t="shared" si="82"/>
        <v>8.8000000000000007</v>
      </c>
      <c r="N1108" s="41">
        <f t="shared" si="83"/>
        <v>0</v>
      </c>
      <c r="O1108" s="17">
        <f t="shared" si="84"/>
        <v>0</v>
      </c>
    </row>
    <row r="1109" spans="12:15" ht="16.5" customHeight="1" x14ac:dyDescent="0.2">
      <c r="L1109" s="8">
        <f t="shared" si="81"/>
        <v>8.8000000000000096</v>
      </c>
      <c r="M1109" s="15">
        <f t="shared" si="82"/>
        <v>8.8000000000000007</v>
      </c>
      <c r="N1109" s="41">
        <f t="shared" si="83"/>
        <v>0</v>
      </c>
      <c r="O1109" s="17">
        <f t="shared" si="84"/>
        <v>0</v>
      </c>
    </row>
    <row r="1110" spans="12:15" ht="16.5" customHeight="1" x14ac:dyDescent="0.2">
      <c r="L1110" s="8">
        <f t="shared" si="81"/>
        <v>8.8000000000000096</v>
      </c>
      <c r="M1110" s="15">
        <f t="shared" si="82"/>
        <v>8.8000000000000007</v>
      </c>
      <c r="N1110" s="41">
        <f t="shared" si="83"/>
        <v>0</v>
      </c>
      <c r="O1110" s="17">
        <f t="shared" si="84"/>
        <v>0</v>
      </c>
    </row>
    <row r="1111" spans="12:15" ht="16.5" customHeight="1" x14ac:dyDescent="0.2">
      <c r="L1111" s="8">
        <f t="shared" si="81"/>
        <v>8.8000000000000096</v>
      </c>
      <c r="M1111" s="15">
        <f t="shared" si="82"/>
        <v>8.8000000000000007</v>
      </c>
      <c r="N1111" s="41">
        <f t="shared" si="83"/>
        <v>0</v>
      </c>
      <c r="O1111" s="17">
        <f t="shared" si="84"/>
        <v>0</v>
      </c>
    </row>
    <row r="1112" spans="12:15" ht="16.5" customHeight="1" x14ac:dyDescent="0.2">
      <c r="L1112" s="8">
        <f t="shared" si="81"/>
        <v>8.8000000000000096</v>
      </c>
      <c r="M1112" s="15">
        <f t="shared" si="82"/>
        <v>8.8000000000000007</v>
      </c>
      <c r="N1112" s="41">
        <f t="shared" si="83"/>
        <v>0</v>
      </c>
      <c r="O1112" s="17">
        <f t="shared" si="84"/>
        <v>0</v>
      </c>
    </row>
    <row r="1113" spans="12:15" ht="16.5" customHeight="1" x14ac:dyDescent="0.2">
      <c r="L1113" s="8">
        <f t="shared" si="81"/>
        <v>8.8000000000000096</v>
      </c>
      <c r="M1113" s="15">
        <f t="shared" si="82"/>
        <v>8.8000000000000007</v>
      </c>
      <c r="N1113" s="41">
        <f t="shared" si="83"/>
        <v>0</v>
      </c>
      <c r="O1113" s="17">
        <f t="shared" si="84"/>
        <v>0</v>
      </c>
    </row>
    <row r="1114" spans="12:15" ht="16.5" customHeight="1" x14ac:dyDescent="0.2">
      <c r="L1114" s="8">
        <f t="shared" si="81"/>
        <v>8.8000000000000096</v>
      </c>
      <c r="M1114" s="15">
        <f t="shared" si="82"/>
        <v>8.8000000000000007</v>
      </c>
      <c r="N1114" s="41">
        <f t="shared" si="83"/>
        <v>0</v>
      </c>
      <c r="O1114" s="17">
        <f t="shared" si="84"/>
        <v>0</v>
      </c>
    </row>
    <row r="1115" spans="12:15" ht="16.5" customHeight="1" x14ac:dyDescent="0.2">
      <c r="L1115" s="8">
        <f t="shared" si="81"/>
        <v>8.8000000000000096</v>
      </c>
      <c r="M1115" s="15">
        <f t="shared" si="82"/>
        <v>8.8000000000000007</v>
      </c>
      <c r="N1115" s="41">
        <f t="shared" si="83"/>
        <v>0</v>
      </c>
      <c r="O1115" s="17">
        <f t="shared" si="84"/>
        <v>0</v>
      </c>
    </row>
    <row r="1116" spans="12:15" ht="16.5" customHeight="1" x14ac:dyDescent="0.2">
      <c r="L1116" s="8">
        <f t="shared" si="81"/>
        <v>8.8000000000000096</v>
      </c>
      <c r="M1116" s="15">
        <f t="shared" si="82"/>
        <v>8.8000000000000007</v>
      </c>
      <c r="N1116" s="41">
        <f t="shared" si="83"/>
        <v>0</v>
      </c>
      <c r="O1116" s="17">
        <f t="shared" si="84"/>
        <v>0</v>
      </c>
    </row>
    <row r="1117" spans="12:15" ht="16.5" customHeight="1" x14ac:dyDescent="0.2">
      <c r="L1117" s="8">
        <f t="shared" si="81"/>
        <v>8.8000000000000096</v>
      </c>
      <c r="M1117" s="15">
        <f t="shared" si="82"/>
        <v>8.8000000000000007</v>
      </c>
      <c r="N1117" s="41">
        <f t="shared" si="83"/>
        <v>0</v>
      </c>
      <c r="O1117" s="17">
        <f t="shared" si="84"/>
        <v>0</v>
      </c>
    </row>
    <row r="1118" spans="12:15" ht="16.5" customHeight="1" x14ac:dyDescent="0.2">
      <c r="L1118" s="8">
        <f t="shared" si="81"/>
        <v>8.8000000000000096</v>
      </c>
      <c r="M1118" s="15">
        <f t="shared" si="82"/>
        <v>8.8000000000000007</v>
      </c>
      <c r="N1118" s="41">
        <f t="shared" si="83"/>
        <v>0</v>
      </c>
      <c r="O1118" s="17">
        <f t="shared" si="84"/>
        <v>0</v>
      </c>
    </row>
    <row r="1119" spans="12:15" ht="16.5" customHeight="1" x14ac:dyDescent="0.2">
      <c r="L1119" s="8">
        <f t="shared" si="81"/>
        <v>8.8000000000000096</v>
      </c>
      <c r="M1119" s="15">
        <f t="shared" si="82"/>
        <v>8.8000000000000007</v>
      </c>
      <c r="N1119" s="41">
        <f t="shared" si="83"/>
        <v>0</v>
      </c>
      <c r="O1119" s="17">
        <f t="shared" si="84"/>
        <v>0</v>
      </c>
    </row>
    <row r="1120" spans="12:15" ht="16.5" customHeight="1" x14ac:dyDescent="0.2">
      <c r="L1120" s="8">
        <f t="shared" si="81"/>
        <v>8.8000000000000096</v>
      </c>
      <c r="M1120" s="15">
        <f t="shared" si="82"/>
        <v>8.8000000000000007</v>
      </c>
      <c r="N1120" s="41">
        <f t="shared" si="83"/>
        <v>0</v>
      </c>
      <c r="O1120" s="17">
        <f t="shared" si="84"/>
        <v>0</v>
      </c>
    </row>
    <row r="1121" spans="12:15" ht="16.5" customHeight="1" x14ac:dyDescent="0.2">
      <c r="L1121" s="8">
        <f t="shared" si="81"/>
        <v>8.8000000000000096</v>
      </c>
      <c r="M1121" s="15">
        <f t="shared" si="82"/>
        <v>8.8000000000000007</v>
      </c>
      <c r="N1121" s="41">
        <f t="shared" si="83"/>
        <v>0</v>
      </c>
      <c r="O1121" s="17">
        <f t="shared" si="84"/>
        <v>0</v>
      </c>
    </row>
    <row r="1122" spans="12:15" ht="16.5" customHeight="1" x14ac:dyDescent="0.2">
      <c r="L1122" s="8">
        <f t="shared" si="81"/>
        <v>8.8000000000000096</v>
      </c>
      <c r="M1122" s="15">
        <f t="shared" si="82"/>
        <v>8.8000000000000007</v>
      </c>
      <c r="N1122" s="41">
        <f t="shared" si="83"/>
        <v>0</v>
      </c>
      <c r="O1122" s="17">
        <f t="shared" si="84"/>
        <v>0</v>
      </c>
    </row>
    <row r="1123" spans="12:15" ht="16.5" customHeight="1" x14ac:dyDescent="0.2">
      <c r="L1123" s="8">
        <f t="shared" si="81"/>
        <v>8.8000000000000096</v>
      </c>
      <c r="M1123" s="15">
        <f t="shared" si="82"/>
        <v>8.8000000000000007</v>
      </c>
      <c r="N1123" s="41">
        <f t="shared" si="83"/>
        <v>0</v>
      </c>
      <c r="O1123" s="17">
        <f t="shared" si="84"/>
        <v>0</v>
      </c>
    </row>
    <row r="1124" spans="12:15" ht="16.5" customHeight="1" x14ac:dyDescent="0.2">
      <c r="L1124" s="8">
        <f t="shared" si="81"/>
        <v>8.8000000000000096</v>
      </c>
      <c r="M1124" s="15">
        <f t="shared" si="82"/>
        <v>8.8000000000000007</v>
      </c>
      <c r="N1124" s="41">
        <f t="shared" si="83"/>
        <v>0</v>
      </c>
      <c r="O1124" s="17">
        <f t="shared" si="84"/>
        <v>0</v>
      </c>
    </row>
    <row r="1125" spans="12:15" ht="16.5" customHeight="1" x14ac:dyDescent="0.2">
      <c r="L1125" s="8">
        <f t="shared" si="81"/>
        <v>8.8000000000000096</v>
      </c>
      <c r="M1125" s="15">
        <f t="shared" si="82"/>
        <v>8.8000000000000007</v>
      </c>
      <c r="N1125" s="41">
        <f t="shared" si="83"/>
        <v>0</v>
      </c>
      <c r="O1125" s="17">
        <f t="shared" si="84"/>
        <v>0</v>
      </c>
    </row>
    <row r="1126" spans="12:15" ht="16.5" customHeight="1" x14ac:dyDescent="0.2">
      <c r="L1126" s="8">
        <f t="shared" si="81"/>
        <v>8.8000000000000096</v>
      </c>
      <c r="M1126" s="15">
        <f t="shared" si="82"/>
        <v>8.8000000000000007</v>
      </c>
      <c r="N1126" s="41">
        <f t="shared" si="83"/>
        <v>0</v>
      </c>
      <c r="O1126" s="17">
        <f t="shared" si="84"/>
        <v>0</v>
      </c>
    </row>
    <row r="1127" spans="12:15" ht="16.5" customHeight="1" x14ac:dyDescent="0.2">
      <c r="L1127" s="8">
        <f t="shared" si="81"/>
        <v>8.8000000000000096</v>
      </c>
      <c r="M1127" s="15">
        <f t="shared" si="82"/>
        <v>8.8000000000000007</v>
      </c>
      <c r="N1127" s="41">
        <f t="shared" si="83"/>
        <v>0</v>
      </c>
      <c r="O1127" s="17">
        <f t="shared" si="84"/>
        <v>0</v>
      </c>
    </row>
    <row r="1128" spans="12:15" ht="16.5" customHeight="1" x14ac:dyDescent="0.2">
      <c r="L1128" s="8">
        <f t="shared" si="81"/>
        <v>8.8000000000000096</v>
      </c>
      <c r="M1128" s="15">
        <f t="shared" si="82"/>
        <v>8.8000000000000007</v>
      </c>
      <c r="N1128" s="41">
        <f t="shared" si="83"/>
        <v>0</v>
      </c>
      <c r="O1128" s="17">
        <f t="shared" si="84"/>
        <v>0</v>
      </c>
    </row>
    <row r="1129" spans="12:15" ht="16.5" customHeight="1" x14ac:dyDescent="0.2">
      <c r="L1129" s="8">
        <f t="shared" si="81"/>
        <v>8.8000000000000096</v>
      </c>
      <c r="M1129" s="15">
        <f t="shared" si="82"/>
        <v>8.8000000000000007</v>
      </c>
      <c r="N1129" s="41">
        <f t="shared" si="83"/>
        <v>0</v>
      </c>
      <c r="O1129" s="17">
        <f t="shared" si="84"/>
        <v>0</v>
      </c>
    </row>
    <row r="1130" spans="12:15" ht="16.5" customHeight="1" x14ac:dyDescent="0.2">
      <c r="L1130" s="8">
        <f t="shared" si="81"/>
        <v>8.8000000000000096</v>
      </c>
      <c r="M1130" s="15">
        <f t="shared" si="82"/>
        <v>8.8000000000000007</v>
      </c>
      <c r="N1130" s="41">
        <f t="shared" si="83"/>
        <v>0</v>
      </c>
      <c r="O1130" s="17">
        <f t="shared" si="84"/>
        <v>0</v>
      </c>
    </row>
    <row r="1131" spans="12:15" ht="16.5" customHeight="1" x14ac:dyDescent="0.2">
      <c r="L1131" s="8">
        <f t="shared" si="81"/>
        <v>8.8000000000000096</v>
      </c>
      <c r="M1131" s="15">
        <f t="shared" si="82"/>
        <v>8.8000000000000007</v>
      </c>
      <c r="N1131" s="41">
        <f t="shared" si="83"/>
        <v>0</v>
      </c>
      <c r="O1131" s="17">
        <f t="shared" si="84"/>
        <v>0</v>
      </c>
    </row>
    <row r="1132" spans="12:15" ht="16.5" customHeight="1" x14ac:dyDescent="0.2">
      <c r="L1132" s="8">
        <f t="shared" si="81"/>
        <v>8.8000000000000096</v>
      </c>
      <c r="M1132" s="15">
        <f t="shared" si="82"/>
        <v>8.8000000000000007</v>
      </c>
      <c r="N1132" s="41">
        <f t="shared" si="83"/>
        <v>0</v>
      </c>
      <c r="O1132" s="17">
        <f t="shared" si="84"/>
        <v>0</v>
      </c>
    </row>
    <row r="1133" spans="12:15" ht="16.5" customHeight="1" x14ac:dyDescent="0.2">
      <c r="L1133" s="8">
        <f t="shared" ref="L1133:L1196" si="85">L1132+I1133+J1133</f>
        <v>8.8000000000000096</v>
      </c>
      <c r="M1133" s="15">
        <f t="shared" ref="M1133:M1196" si="86">($Q$1*(L1133-M1132))+M1132</f>
        <v>8.8000000000000007</v>
      </c>
      <c r="N1133" s="41">
        <f t="shared" ref="N1133:N1196" si="87">INT(A1133)</f>
        <v>0</v>
      </c>
      <c r="O1133" s="17">
        <f t="shared" ref="O1133:O1196" si="88">HOUR(A1133)</f>
        <v>0</v>
      </c>
    </row>
    <row r="1134" spans="12:15" ht="16.5" customHeight="1" x14ac:dyDescent="0.2">
      <c r="L1134" s="8">
        <f t="shared" si="85"/>
        <v>8.8000000000000096</v>
      </c>
      <c r="M1134" s="15">
        <f t="shared" si="86"/>
        <v>8.8000000000000007</v>
      </c>
      <c r="N1134" s="41">
        <f t="shared" si="87"/>
        <v>0</v>
      </c>
      <c r="O1134" s="17">
        <f t="shared" si="88"/>
        <v>0</v>
      </c>
    </row>
    <row r="1135" spans="12:15" ht="16.5" customHeight="1" x14ac:dyDescent="0.2">
      <c r="L1135" s="8">
        <f t="shared" si="85"/>
        <v>8.8000000000000096</v>
      </c>
      <c r="M1135" s="15">
        <f t="shared" si="86"/>
        <v>8.8000000000000007</v>
      </c>
      <c r="N1135" s="41">
        <f t="shared" si="87"/>
        <v>0</v>
      </c>
      <c r="O1135" s="17">
        <f t="shared" si="88"/>
        <v>0</v>
      </c>
    </row>
    <row r="1136" spans="12:15" ht="16.5" customHeight="1" x14ac:dyDescent="0.2">
      <c r="L1136" s="8">
        <f t="shared" si="85"/>
        <v>8.8000000000000096</v>
      </c>
      <c r="M1136" s="15">
        <f t="shared" si="86"/>
        <v>8.8000000000000007</v>
      </c>
      <c r="N1136" s="41">
        <f t="shared" si="87"/>
        <v>0</v>
      </c>
      <c r="O1136" s="17">
        <f t="shared" si="88"/>
        <v>0</v>
      </c>
    </row>
    <row r="1137" spans="12:15" ht="16.5" customHeight="1" x14ac:dyDescent="0.2">
      <c r="L1137" s="8">
        <f t="shared" si="85"/>
        <v>8.8000000000000096</v>
      </c>
      <c r="M1137" s="15">
        <f t="shared" si="86"/>
        <v>8.8000000000000007</v>
      </c>
      <c r="N1137" s="41">
        <f t="shared" si="87"/>
        <v>0</v>
      </c>
      <c r="O1137" s="17">
        <f t="shared" si="88"/>
        <v>0</v>
      </c>
    </row>
    <row r="1138" spans="12:15" ht="16.5" customHeight="1" x14ac:dyDescent="0.2">
      <c r="L1138" s="8">
        <f t="shared" si="85"/>
        <v>8.8000000000000096</v>
      </c>
      <c r="M1138" s="15">
        <f t="shared" si="86"/>
        <v>8.8000000000000007</v>
      </c>
      <c r="N1138" s="41">
        <f t="shared" si="87"/>
        <v>0</v>
      </c>
      <c r="O1138" s="17">
        <f t="shared" si="88"/>
        <v>0</v>
      </c>
    </row>
    <row r="1139" spans="12:15" ht="16.5" customHeight="1" x14ac:dyDescent="0.2">
      <c r="L1139" s="8">
        <f t="shared" si="85"/>
        <v>8.8000000000000096</v>
      </c>
      <c r="M1139" s="15">
        <f t="shared" si="86"/>
        <v>8.8000000000000007</v>
      </c>
      <c r="N1139" s="41">
        <f t="shared" si="87"/>
        <v>0</v>
      </c>
      <c r="O1139" s="17">
        <f t="shared" si="88"/>
        <v>0</v>
      </c>
    </row>
    <row r="1140" spans="12:15" ht="16.5" customHeight="1" x14ac:dyDescent="0.2">
      <c r="L1140" s="8">
        <f t="shared" si="85"/>
        <v>8.8000000000000096</v>
      </c>
      <c r="M1140" s="15">
        <f t="shared" si="86"/>
        <v>8.8000000000000007</v>
      </c>
      <c r="N1140" s="41">
        <f t="shared" si="87"/>
        <v>0</v>
      </c>
      <c r="O1140" s="17">
        <f t="shared" si="88"/>
        <v>0</v>
      </c>
    </row>
    <row r="1141" spans="12:15" ht="16.5" customHeight="1" x14ac:dyDescent="0.2">
      <c r="L1141" s="8">
        <f t="shared" si="85"/>
        <v>8.8000000000000096</v>
      </c>
      <c r="M1141" s="15">
        <f t="shared" si="86"/>
        <v>8.8000000000000007</v>
      </c>
      <c r="N1141" s="41">
        <f t="shared" si="87"/>
        <v>0</v>
      </c>
      <c r="O1141" s="17">
        <f t="shared" si="88"/>
        <v>0</v>
      </c>
    </row>
    <row r="1142" spans="12:15" ht="16.5" customHeight="1" x14ac:dyDescent="0.2">
      <c r="L1142" s="8">
        <f t="shared" si="85"/>
        <v>8.8000000000000096</v>
      </c>
      <c r="M1142" s="15">
        <f t="shared" si="86"/>
        <v>8.8000000000000007</v>
      </c>
      <c r="N1142" s="41">
        <f t="shared" si="87"/>
        <v>0</v>
      </c>
      <c r="O1142" s="17">
        <f t="shared" si="88"/>
        <v>0</v>
      </c>
    </row>
    <row r="1143" spans="12:15" ht="16.5" customHeight="1" x14ac:dyDescent="0.2">
      <c r="L1143" s="8">
        <f t="shared" si="85"/>
        <v>8.8000000000000096</v>
      </c>
      <c r="M1143" s="15">
        <f t="shared" si="86"/>
        <v>8.8000000000000007</v>
      </c>
      <c r="N1143" s="41">
        <f t="shared" si="87"/>
        <v>0</v>
      </c>
      <c r="O1143" s="17">
        <f t="shared" si="88"/>
        <v>0</v>
      </c>
    </row>
    <row r="1144" spans="12:15" ht="16.5" customHeight="1" x14ac:dyDescent="0.2">
      <c r="L1144" s="8">
        <f t="shared" si="85"/>
        <v>8.8000000000000096</v>
      </c>
      <c r="M1144" s="15">
        <f t="shared" si="86"/>
        <v>8.8000000000000007</v>
      </c>
      <c r="N1144" s="41">
        <f t="shared" si="87"/>
        <v>0</v>
      </c>
      <c r="O1144" s="17">
        <f t="shared" si="88"/>
        <v>0</v>
      </c>
    </row>
    <row r="1145" spans="12:15" ht="16.5" customHeight="1" x14ac:dyDescent="0.2">
      <c r="L1145" s="8">
        <f t="shared" si="85"/>
        <v>8.8000000000000096</v>
      </c>
      <c r="M1145" s="15">
        <f t="shared" si="86"/>
        <v>8.8000000000000007</v>
      </c>
      <c r="N1145" s="41">
        <f t="shared" si="87"/>
        <v>0</v>
      </c>
      <c r="O1145" s="17">
        <f t="shared" si="88"/>
        <v>0</v>
      </c>
    </row>
    <row r="1146" spans="12:15" ht="16.5" customHeight="1" x14ac:dyDescent="0.2">
      <c r="L1146" s="8">
        <f t="shared" si="85"/>
        <v>8.8000000000000096</v>
      </c>
      <c r="M1146" s="15">
        <f t="shared" si="86"/>
        <v>8.8000000000000007</v>
      </c>
      <c r="N1146" s="41">
        <f t="shared" si="87"/>
        <v>0</v>
      </c>
      <c r="O1146" s="17">
        <f t="shared" si="88"/>
        <v>0</v>
      </c>
    </row>
    <row r="1147" spans="12:15" ht="16.5" customHeight="1" x14ac:dyDescent="0.2">
      <c r="L1147" s="8">
        <f t="shared" si="85"/>
        <v>8.8000000000000096</v>
      </c>
      <c r="M1147" s="15">
        <f t="shared" si="86"/>
        <v>8.8000000000000007</v>
      </c>
      <c r="N1147" s="41">
        <f t="shared" si="87"/>
        <v>0</v>
      </c>
      <c r="O1147" s="17">
        <f t="shared" si="88"/>
        <v>0</v>
      </c>
    </row>
    <row r="1148" spans="12:15" ht="16.5" customHeight="1" x14ac:dyDescent="0.2">
      <c r="L1148" s="8">
        <f t="shared" si="85"/>
        <v>8.8000000000000096</v>
      </c>
      <c r="M1148" s="15">
        <f t="shared" si="86"/>
        <v>8.8000000000000007</v>
      </c>
      <c r="N1148" s="41">
        <f t="shared" si="87"/>
        <v>0</v>
      </c>
      <c r="O1148" s="17">
        <f t="shared" si="88"/>
        <v>0</v>
      </c>
    </row>
    <row r="1149" spans="12:15" ht="16.5" customHeight="1" x14ac:dyDescent="0.2">
      <c r="L1149" s="8">
        <f t="shared" si="85"/>
        <v>8.8000000000000096</v>
      </c>
      <c r="M1149" s="15">
        <f t="shared" si="86"/>
        <v>8.8000000000000007</v>
      </c>
      <c r="N1149" s="41">
        <f t="shared" si="87"/>
        <v>0</v>
      </c>
      <c r="O1149" s="17">
        <f t="shared" si="88"/>
        <v>0</v>
      </c>
    </row>
    <row r="1150" spans="12:15" ht="16.5" customHeight="1" x14ac:dyDescent="0.2">
      <c r="L1150" s="8">
        <f t="shared" si="85"/>
        <v>8.8000000000000096</v>
      </c>
      <c r="M1150" s="15">
        <f t="shared" si="86"/>
        <v>8.8000000000000007</v>
      </c>
      <c r="N1150" s="41">
        <f t="shared" si="87"/>
        <v>0</v>
      </c>
      <c r="O1150" s="17">
        <f t="shared" si="88"/>
        <v>0</v>
      </c>
    </row>
    <row r="1151" spans="12:15" ht="16.5" customHeight="1" x14ac:dyDescent="0.2">
      <c r="L1151" s="8">
        <f t="shared" si="85"/>
        <v>8.8000000000000096</v>
      </c>
      <c r="M1151" s="15">
        <f t="shared" si="86"/>
        <v>8.8000000000000007</v>
      </c>
      <c r="N1151" s="41">
        <f t="shared" si="87"/>
        <v>0</v>
      </c>
      <c r="O1151" s="17">
        <f t="shared" si="88"/>
        <v>0</v>
      </c>
    </row>
    <row r="1152" spans="12:15" ht="16.5" customHeight="1" x14ac:dyDescent="0.2">
      <c r="L1152" s="8">
        <f t="shared" si="85"/>
        <v>8.8000000000000096</v>
      </c>
      <c r="M1152" s="15">
        <f t="shared" si="86"/>
        <v>8.8000000000000007</v>
      </c>
      <c r="N1152" s="41">
        <f t="shared" si="87"/>
        <v>0</v>
      </c>
      <c r="O1152" s="17">
        <f t="shared" si="88"/>
        <v>0</v>
      </c>
    </row>
    <row r="1153" spans="12:15" ht="16.5" customHeight="1" x14ac:dyDescent="0.2">
      <c r="L1153" s="8">
        <f t="shared" si="85"/>
        <v>8.8000000000000096</v>
      </c>
      <c r="M1153" s="15">
        <f t="shared" si="86"/>
        <v>8.8000000000000007</v>
      </c>
      <c r="N1153" s="41">
        <f t="shared" si="87"/>
        <v>0</v>
      </c>
      <c r="O1153" s="17">
        <f t="shared" si="88"/>
        <v>0</v>
      </c>
    </row>
    <row r="1154" spans="12:15" ht="16.5" customHeight="1" x14ac:dyDescent="0.2">
      <c r="L1154" s="8">
        <f t="shared" si="85"/>
        <v>8.8000000000000096</v>
      </c>
      <c r="M1154" s="15">
        <f t="shared" si="86"/>
        <v>8.8000000000000007</v>
      </c>
      <c r="N1154" s="41">
        <f t="shared" si="87"/>
        <v>0</v>
      </c>
      <c r="O1154" s="17">
        <f t="shared" si="88"/>
        <v>0</v>
      </c>
    </row>
    <row r="1155" spans="12:15" ht="16.5" customHeight="1" x14ac:dyDescent="0.2">
      <c r="L1155" s="8">
        <f t="shared" si="85"/>
        <v>8.8000000000000096</v>
      </c>
      <c r="M1155" s="15">
        <f t="shared" si="86"/>
        <v>8.8000000000000007</v>
      </c>
      <c r="N1155" s="41">
        <f t="shared" si="87"/>
        <v>0</v>
      </c>
      <c r="O1155" s="17">
        <f t="shared" si="88"/>
        <v>0</v>
      </c>
    </row>
    <row r="1156" spans="12:15" ht="16.5" customHeight="1" x14ac:dyDescent="0.2">
      <c r="L1156" s="8">
        <f t="shared" si="85"/>
        <v>8.8000000000000096</v>
      </c>
      <c r="M1156" s="15">
        <f t="shared" si="86"/>
        <v>8.8000000000000007</v>
      </c>
      <c r="N1156" s="41">
        <f t="shared" si="87"/>
        <v>0</v>
      </c>
      <c r="O1156" s="17">
        <f t="shared" si="88"/>
        <v>0</v>
      </c>
    </row>
    <row r="1157" spans="12:15" ht="16.5" customHeight="1" x14ac:dyDescent="0.2">
      <c r="L1157" s="8">
        <f t="shared" si="85"/>
        <v>8.8000000000000096</v>
      </c>
      <c r="M1157" s="15">
        <f t="shared" si="86"/>
        <v>8.8000000000000007</v>
      </c>
      <c r="N1157" s="41">
        <f t="shared" si="87"/>
        <v>0</v>
      </c>
      <c r="O1157" s="17">
        <f t="shared" si="88"/>
        <v>0</v>
      </c>
    </row>
    <row r="1158" spans="12:15" ht="16.5" customHeight="1" x14ac:dyDescent="0.2">
      <c r="L1158" s="8">
        <f t="shared" si="85"/>
        <v>8.8000000000000096</v>
      </c>
      <c r="M1158" s="15">
        <f t="shared" si="86"/>
        <v>8.8000000000000007</v>
      </c>
      <c r="N1158" s="41">
        <f t="shared" si="87"/>
        <v>0</v>
      </c>
      <c r="O1158" s="17">
        <f t="shared" si="88"/>
        <v>0</v>
      </c>
    </row>
    <row r="1159" spans="12:15" ht="16.5" customHeight="1" x14ac:dyDescent="0.2">
      <c r="L1159" s="8">
        <f t="shared" si="85"/>
        <v>8.8000000000000096</v>
      </c>
      <c r="M1159" s="15">
        <f t="shared" si="86"/>
        <v>8.8000000000000007</v>
      </c>
      <c r="N1159" s="41">
        <f t="shared" si="87"/>
        <v>0</v>
      </c>
      <c r="O1159" s="17">
        <f t="shared" si="88"/>
        <v>0</v>
      </c>
    </row>
    <row r="1160" spans="12:15" ht="16.5" customHeight="1" x14ac:dyDescent="0.2">
      <c r="L1160" s="8">
        <f t="shared" si="85"/>
        <v>8.8000000000000096</v>
      </c>
      <c r="M1160" s="15">
        <f t="shared" si="86"/>
        <v>8.8000000000000007</v>
      </c>
      <c r="N1160" s="41">
        <f t="shared" si="87"/>
        <v>0</v>
      </c>
      <c r="O1160" s="17">
        <f t="shared" si="88"/>
        <v>0</v>
      </c>
    </row>
    <row r="1161" spans="12:15" ht="16.5" customHeight="1" x14ac:dyDescent="0.2">
      <c r="L1161" s="8">
        <f t="shared" si="85"/>
        <v>8.8000000000000096</v>
      </c>
      <c r="M1161" s="15">
        <f t="shared" si="86"/>
        <v>8.8000000000000007</v>
      </c>
      <c r="N1161" s="41">
        <f t="shared" si="87"/>
        <v>0</v>
      </c>
      <c r="O1161" s="17">
        <f t="shared" si="88"/>
        <v>0</v>
      </c>
    </row>
    <row r="1162" spans="12:15" ht="16.5" customHeight="1" x14ac:dyDescent="0.2">
      <c r="L1162" s="8">
        <f t="shared" si="85"/>
        <v>8.8000000000000096</v>
      </c>
      <c r="M1162" s="15">
        <f t="shared" si="86"/>
        <v>8.8000000000000007</v>
      </c>
      <c r="N1162" s="41">
        <f t="shared" si="87"/>
        <v>0</v>
      </c>
      <c r="O1162" s="17">
        <f t="shared" si="88"/>
        <v>0</v>
      </c>
    </row>
    <row r="1163" spans="12:15" ht="16.5" customHeight="1" x14ac:dyDescent="0.2">
      <c r="L1163" s="8">
        <f t="shared" si="85"/>
        <v>8.8000000000000096</v>
      </c>
      <c r="M1163" s="15">
        <f t="shared" si="86"/>
        <v>8.8000000000000007</v>
      </c>
      <c r="N1163" s="41">
        <f t="shared" si="87"/>
        <v>0</v>
      </c>
      <c r="O1163" s="17">
        <f t="shared" si="88"/>
        <v>0</v>
      </c>
    </row>
    <row r="1164" spans="12:15" ht="16.5" customHeight="1" x14ac:dyDescent="0.2">
      <c r="L1164" s="8">
        <f t="shared" si="85"/>
        <v>8.8000000000000096</v>
      </c>
      <c r="M1164" s="15">
        <f t="shared" si="86"/>
        <v>8.8000000000000007</v>
      </c>
      <c r="N1164" s="41">
        <f t="shared" si="87"/>
        <v>0</v>
      </c>
      <c r="O1164" s="17">
        <f t="shared" si="88"/>
        <v>0</v>
      </c>
    </row>
    <row r="1165" spans="12:15" ht="16.5" customHeight="1" x14ac:dyDescent="0.2">
      <c r="L1165" s="8">
        <f t="shared" si="85"/>
        <v>8.8000000000000096</v>
      </c>
      <c r="M1165" s="15">
        <f t="shared" si="86"/>
        <v>8.8000000000000007</v>
      </c>
      <c r="N1165" s="41">
        <f t="shared" si="87"/>
        <v>0</v>
      </c>
      <c r="O1165" s="17">
        <f t="shared" si="88"/>
        <v>0</v>
      </c>
    </row>
    <row r="1166" spans="12:15" ht="16.5" customHeight="1" x14ac:dyDescent="0.2">
      <c r="L1166" s="8">
        <f t="shared" si="85"/>
        <v>8.8000000000000096</v>
      </c>
      <c r="M1166" s="15">
        <f t="shared" si="86"/>
        <v>8.8000000000000007</v>
      </c>
      <c r="N1166" s="41">
        <f t="shared" si="87"/>
        <v>0</v>
      </c>
      <c r="O1166" s="17">
        <f t="shared" si="88"/>
        <v>0</v>
      </c>
    </row>
    <row r="1167" spans="12:15" ht="16.5" customHeight="1" x14ac:dyDescent="0.2">
      <c r="L1167" s="8">
        <f t="shared" si="85"/>
        <v>8.8000000000000096</v>
      </c>
      <c r="M1167" s="15">
        <f t="shared" si="86"/>
        <v>8.8000000000000007</v>
      </c>
      <c r="N1167" s="41">
        <f t="shared" si="87"/>
        <v>0</v>
      </c>
      <c r="O1167" s="17">
        <f t="shared" si="88"/>
        <v>0</v>
      </c>
    </row>
    <row r="1168" spans="12:15" ht="16.5" customHeight="1" x14ac:dyDescent="0.2">
      <c r="L1168" s="8">
        <f t="shared" si="85"/>
        <v>8.8000000000000096</v>
      </c>
      <c r="M1168" s="15">
        <f t="shared" si="86"/>
        <v>8.8000000000000007</v>
      </c>
      <c r="N1168" s="41">
        <f t="shared" si="87"/>
        <v>0</v>
      </c>
      <c r="O1168" s="17">
        <f t="shared" si="88"/>
        <v>0</v>
      </c>
    </row>
    <row r="1169" spans="12:15" ht="16.5" customHeight="1" x14ac:dyDescent="0.2">
      <c r="L1169" s="8">
        <f t="shared" si="85"/>
        <v>8.8000000000000096</v>
      </c>
      <c r="M1169" s="15">
        <f t="shared" si="86"/>
        <v>8.8000000000000007</v>
      </c>
      <c r="N1169" s="41">
        <f t="shared" si="87"/>
        <v>0</v>
      </c>
      <c r="O1169" s="17">
        <f t="shared" si="88"/>
        <v>0</v>
      </c>
    </row>
    <row r="1170" spans="12:15" ht="16.5" customHeight="1" x14ac:dyDescent="0.2">
      <c r="L1170" s="8">
        <f t="shared" si="85"/>
        <v>8.8000000000000096</v>
      </c>
      <c r="M1170" s="15">
        <f t="shared" si="86"/>
        <v>8.8000000000000007</v>
      </c>
      <c r="N1170" s="41">
        <f t="shared" si="87"/>
        <v>0</v>
      </c>
      <c r="O1170" s="17">
        <f t="shared" si="88"/>
        <v>0</v>
      </c>
    </row>
    <row r="1171" spans="12:15" ht="16.5" customHeight="1" x14ac:dyDescent="0.2">
      <c r="L1171" s="8">
        <f t="shared" si="85"/>
        <v>8.8000000000000096</v>
      </c>
      <c r="M1171" s="15">
        <f t="shared" si="86"/>
        <v>8.8000000000000007</v>
      </c>
      <c r="N1171" s="41">
        <f t="shared" si="87"/>
        <v>0</v>
      </c>
      <c r="O1171" s="17">
        <f t="shared" si="88"/>
        <v>0</v>
      </c>
    </row>
    <row r="1172" spans="12:15" ht="16.5" customHeight="1" x14ac:dyDescent="0.2">
      <c r="L1172" s="8">
        <f t="shared" si="85"/>
        <v>8.8000000000000096</v>
      </c>
      <c r="M1172" s="15">
        <f t="shared" si="86"/>
        <v>8.8000000000000007</v>
      </c>
      <c r="N1172" s="41">
        <f t="shared" si="87"/>
        <v>0</v>
      </c>
      <c r="O1172" s="17">
        <f t="shared" si="88"/>
        <v>0</v>
      </c>
    </row>
    <row r="1173" spans="12:15" ht="16.5" customHeight="1" x14ac:dyDescent="0.2">
      <c r="L1173" s="8">
        <f t="shared" si="85"/>
        <v>8.8000000000000096</v>
      </c>
      <c r="M1173" s="15">
        <f t="shared" si="86"/>
        <v>8.8000000000000007</v>
      </c>
      <c r="N1173" s="41">
        <f t="shared" si="87"/>
        <v>0</v>
      </c>
      <c r="O1173" s="17">
        <f t="shared" si="88"/>
        <v>0</v>
      </c>
    </row>
    <row r="1174" spans="12:15" ht="16.5" customHeight="1" x14ac:dyDescent="0.2">
      <c r="L1174" s="8">
        <f t="shared" si="85"/>
        <v>8.8000000000000096</v>
      </c>
      <c r="M1174" s="15">
        <f t="shared" si="86"/>
        <v>8.8000000000000007</v>
      </c>
      <c r="N1174" s="41">
        <f t="shared" si="87"/>
        <v>0</v>
      </c>
      <c r="O1174" s="17">
        <f t="shared" si="88"/>
        <v>0</v>
      </c>
    </row>
    <row r="1175" spans="12:15" ht="16.5" customHeight="1" x14ac:dyDescent="0.2">
      <c r="L1175" s="8">
        <f t="shared" si="85"/>
        <v>8.8000000000000096</v>
      </c>
      <c r="M1175" s="15">
        <f t="shared" si="86"/>
        <v>8.8000000000000007</v>
      </c>
      <c r="N1175" s="41">
        <f t="shared" si="87"/>
        <v>0</v>
      </c>
      <c r="O1175" s="17">
        <f t="shared" si="88"/>
        <v>0</v>
      </c>
    </row>
    <row r="1176" spans="12:15" ht="16.5" customHeight="1" x14ac:dyDescent="0.2">
      <c r="L1176" s="8">
        <f t="shared" si="85"/>
        <v>8.8000000000000096</v>
      </c>
      <c r="M1176" s="15">
        <f t="shared" si="86"/>
        <v>8.8000000000000007</v>
      </c>
      <c r="N1176" s="41">
        <f t="shared" si="87"/>
        <v>0</v>
      </c>
      <c r="O1176" s="17">
        <f t="shared" si="88"/>
        <v>0</v>
      </c>
    </row>
    <row r="1177" spans="12:15" ht="16.5" customHeight="1" x14ac:dyDescent="0.2">
      <c r="L1177" s="8">
        <f t="shared" si="85"/>
        <v>8.8000000000000096</v>
      </c>
      <c r="M1177" s="15">
        <f t="shared" si="86"/>
        <v>8.8000000000000007</v>
      </c>
      <c r="N1177" s="41">
        <f t="shared" si="87"/>
        <v>0</v>
      </c>
      <c r="O1177" s="17">
        <f t="shared" si="88"/>
        <v>0</v>
      </c>
    </row>
    <row r="1178" spans="12:15" ht="16.5" customHeight="1" x14ac:dyDescent="0.2">
      <c r="L1178" s="8">
        <f t="shared" si="85"/>
        <v>8.8000000000000096</v>
      </c>
      <c r="M1178" s="15">
        <f t="shared" si="86"/>
        <v>8.8000000000000007</v>
      </c>
      <c r="N1178" s="41">
        <f t="shared" si="87"/>
        <v>0</v>
      </c>
      <c r="O1178" s="17">
        <f t="shared" si="88"/>
        <v>0</v>
      </c>
    </row>
    <row r="1179" spans="12:15" ht="16.5" customHeight="1" x14ac:dyDescent="0.2">
      <c r="L1179" s="8">
        <f t="shared" si="85"/>
        <v>8.8000000000000096</v>
      </c>
      <c r="M1179" s="15">
        <f t="shared" si="86"/>
        <v>8.8000000000000007</v>
      </c>
      <c r="N1179" s="41">
        <f t="shared" si="87"/>
        <v>0</v>
      </c>
      <c r="O1179" s="17">
        <f t="shared" si="88"/>
        <v>0</v>
      </c>
    </row>
    <row r="1180" spans="12:15" ht="16.5" customHeight="1" x14ac:dyDescent="0.2">
      <c r="L1180" s="8">
        <f t="shared" si="85"/>
        <v>8.8000000000000096</v>
      </c>
      <c r="M1180" s="15">
        <f t="shared" si="86"/>
        <v>8.8000000000000007</v>
      </c>
      <c r="N1180" s="41">
        <f t="shared" si="87"/>
        <v>0</v>
      </c>
      <c r="O1180" s="17">
        <f t="shared" si="88"/>
        <v>0</v>
      </c>
    </row>
    <row r="1181" spans="12:15" ht="16.5" customHeight="1" x14ac:dyDescent="0.2">
      <c r="L1181" s="8">
        <f t="shared" si="85"/>
        <v>8.8000000000000096</v>
      </c>
      <c r="M1181" s="15">
        <f t="shared" si="86"/>
        <v>8.8000000000000007</v>
      </c>
      <c r="N1181" s="41">
        <f t="shared" si="87"/>
        <v>0</v>
      </c>
      <c r="O1181" s="17">
        <f t="shared" si="88"/>
        <v>0</v>
      </c>
    </row>
    <row r="1182" spans="12:15" ht="16.5" customHeight="1" x14ac:dyDescent="0.2">
      <c r="L1182" s="8">
        <f t="shared" si="85"/>
        <v>8.8000000000000096</v>
      </c>
      <c r="M1182" s="15">
        <f t="shared" si="86"/>
        <v>8.8000000000000007</v>
      </c>
      <c r="N1182" s="41">
        <f t="shared" si="87"/>
        <v>0</v>
      </c>
      <c r="O1182" s="17">
        <f t="shared" si="88"/>
        <v>0</v>
      </c>
    </row>
    <row r="1183" spans="12:15" ht="16.5" customHeight="1" x14ac:dyDescent="0.2">
      <c r="L1183" s="8">
        <f t="shared" si="85"/>
        <v>8.8000000000000096</v>
      </c>
      <c r="M1183" s="15">
        <f t="shared" si="86"/>
        <v>8.8000000000000007</v>
      </c>
      <c r="N1183" s="41">
        <f t="shared" si="87"/>
        <v>0</v>
      </c>
      <c r="O1183" s="17">
        <f t="shared" si="88"/>
        <v>0</v>
      </c>
    </row>
    <row r="1184" spans="12:15" ht="16.5" customHeight="1" x14ac:dyDescent="0.2">
      <c r="L1184" s="8">
        <f t="shared" si="85"/>
        <v>8.8000000000000096</v>
      </c>
      <c r="M1184" s="15">
        <f t="shared" si="86"/>
        <v>8.8000000000000007</v>
      </c>
      <c r="N1184" s="41">
        <f t="shared" si="87"/>
        <v>0</v>
      </c>
      <c r="O1184" s="17">
        <f t="shared" si="88"/>
        <v>0</v>
      </c>
    </row>
    <row r="1185" spans="12:15" ht="16.5" customHeight="1" x14ac:dyDescent="0.2">
      <c r="L1185" s="8">
        <f t="shared" si="85"/>
        <v>8.8000000000000096</v>
      </c>
      <c r="M1185" s="15">
        <f t="shared" si="86"/>
        <v>8.8000000000000007</v>
      </c>
      <c r="N1185" s="41">
        <f t="shared" si="87"/>
        <v>0</v>
      </c>
      <c r="O1185" s="17">
        <f t="shared" si="88"/>
        <v>0</v>
      </c>
    </row>
    <row r="1186" spans="12:15" ht="16.5" customHeight="1" x14ac:dyDescent="0.2">
      <c r="L1186" s="8">
        <f t="shared" si="85"/>
        <v>8.8000000000000096</v>
      </c>
      <c r="M1186" s="15">
        <f t="shared" si="86"/>
        <v>8.8000000000000007</v>
      </c>
      <c r="N1186" s="41">
        <f t="shared" si="87"/>
        <v>0</v>
      </c>
      <c r="O1186" s="17">
        <f t="shared" si="88"/>
        <v>0</v>
      </c>
    </row>
    <row r="1187" spans="12:15" ht="16.5" customHeight="1" x14ac:dyDescent="0.2">
      <c r="L1187" s="8">
        <f t="shared" si="85"/>
        <v>8.8000000000000096</v>
      </c>
      <c r="M1187" s="15">
        <f t="shared" si="86"/>
        <v>8.8000000000000007</v>
      </c>
      <c r="N1187" s="41">
        <f t="shared" si="87"/>
        <v>0</v>
      </c>
      <c r="O1187" s="17">
        <f t="shared" si="88"/>
        <v>0</v>
      </c>
    </row>
    <row r="1188" spans="12:15" ht="16.5" customHeight="1" x14ac:dyDescent="0.2">
      <c r="L1188" s="8">
        <f t="shared" si="85"/>
        <v>8.8000000000000096</v>
      </c>
      <c r="M1188" s="15">
        <f t="shared" si="86"/>
        <v>8.8000000000000007</v>
      </c>
      <c r="N1188" s="41">
        <f t="shared" si="87"/>
        <v>0</v>
      </c>
      <c r="O1188" s="17">
        <f t="shared" si="88"/>
        <v>0</v>
      </c>
    </row>
    <row r="1189" spans="12:15" ht="16.5" customHeight="1" x14ac:dyDescent="0.2">
      <c r="L1189" s="8">
        <f t="shared" si="85"/>
        <v>8.8000000000000096</v>
      </c>
      <c r="M1189" s="15">
        <f t="shared" si="86"/>
        <v>8.8000000000000007</v>
      </c>
      <c r="N1189" s="41">
        <f t="shared" si="87"/>
        <v>0</v>
      </c>
      <c r="O1189" s="17">
        <f t="shared" si="88"/>
        <v>0</v>
      </c>
    </row>
    <row r="1190" spans="12:15" ht="16.5" customHeight="1" x14ac:dyDescent="0.2">
      <c r="L1190" s="8">
        <f t="shared" si="85"/>
        <v>8.8000000000000096</v>
      </c>
      <c r="M1190" s="15">
        <f t="shared" si="86"/>
        <v>8.8000000000000007</v>
      </c>
      <c r="N1190" s="41">
        <f t="shared" si="87"/>
        <v>0</v>
      </c>
      <c r="O1190" s="17">
        <f t="shared" si="88"/>
        <v>0</v>
      </c>
    </row>
    <row r="1191" spans="12:15" ht="16.5" customHeight="1" x14ac:dyDescent="0.2">
      <c r="L1191" s="8">
        <f t="shared" si="85"/>
        <v>8.8000000000000096</v>
      </c>
      <c r="M1191" s="15">
        <f t="shared" si="86"/>
        <v>8.8000000000000007</v>
      </c>
      <c r="N1191" s="41">
        <f t="shared" si="87"/>
        <v>0</v>
      </c>
      <c r="O1191" s="17">
        <f t="shared" si="88"/>
        <v>0</v>
      </c>
    </row>
    <row r="1192" spans="12:15" ht="16.5" customHeight="1" x14ac:dyDescent="0.2">
      <c r="L1192" s="8">
        <f t="shared" si="85"/>
        <v>8.8000000000000096</v>
      </c>
      <c r="M1192" s="15">
        <f t="shared" si="86"/>
        <v>8.8000000000000007</v>
      </c>
      <c r="N1192" s="41">
        <f t="shared" si="87"/>
        <v>0</v>
      </c>
      <c r="O1192" s="17">
        <f t="shared" si="88"/>
        <v>0</v>
      </c>
    </row>
    <row r="1193" spans="12:15" ht="16.5" customHeight="1" x14ac:dyDescent="0.2">
      <c r="L1193" s="8">
        <f t="shared" si="85"/>
        <v>8.8000000000000096</v>
      </c>
      <c r="M1193" s="15">
        <f t="shared" si="86"/>
        <v>8.8000000000000007</v>
      </c>
      <c r="N1193" s="41">
        <f t="shared" si="87"/>
        <v>0</v>
      </c>
      <c r="O1193" s="17">
        <f t="shared" si="88"/>
        <v>0</v>
      </c>
    </row>
    <row r="1194" spans="12:15" ht="16.5" customHeight="1" x14ac:dyDescent="0.2">
      <c r="L1194" s="8">
        <f t="shared" si="85"/>
        <v>8.8000000000000096</v>
      </c>
      <c r="M1194" s="15">
        <f t="shared" si="86"/>
        <v>8.8000000000000007</v>
      </c>
      <c r="N1194" s="41">
        <f t="shared" si="87"/>
        <v>0</v>
      </c>
      <c r="O1194" s="17">
        <f t="shared" si="88"/>
        <v>0</v>
      </c>
    </row>
    <row r="1195" spans="12:15" ht="16.5" customHeight="1" x14ac:dyDescent="0.2">
      <c r="L1195" s="8">
        <f t="shared" si="85"/>
        <v>8.8000000000000096</v>
      </c>
      <c r="M1195" s="15">
        <f t="shared" si="86"/>
        <v>8.8000000000000007</v>
      </c>
      <c r="N1195" s="41">
        <f t="shared" si="87"/>
        <v>0</v>
      </c>
      <c r="O1195" s="17">
        <f t="shared" si="88"/>
        <v>0</v>
      </c>
    </row>
    <row r="1196" spans="12:15" ht="16.5" customHeight="1" x14ac:dyDescent="0.2">
      <c r="L1196" s="8">
        <f t="shared" si="85"/>
        <v>8.8000000000000096</v>
      </c>
      <c r="M1196" s="15">
        <f t="shared" si="86"/>
        <v>8.8000000000000007</v>
      </c>
      <c r="N1196" s="41">
        <f t="shared" si="87"/>
        <v>0</v>
      </c>
      <c r="O1196" s="17">
        <f t="shared" si="88"/>
        <v>0</v>
      </c>
    </row>
    <row r="1197" spans="12:15" ht="16.5" customHeight="1" x14ac:dyDescent="0.2">
      <c r="L1197" s="8">
        <f t="shared" ref="L1197:L1260" si="89">L1196+I1197+J1197</f>
        <v>8.8000000000000096</v>
      </c>
      <c r="M1197" s="15">
        <f t="shared" ref="M1197:M1260" si="90">($Q$1*(L1197-M1196))+M1196</f>
        <v>8.8000000000000007</v>
      </c>
      <c r="N1197" s="41">
        <f t="shared" ref="N1197:N1260" si="91">INT(A1197)</f>
        <v>0</v>
      </c>
      <c r="O1197" s="17">
        <f t="shared" ref="O1197:O1260" si="92">HOUR(A1197)</f>
        <v>0</v>
      </c>
    </row>
    <row r="1198" spans="12:15" ht="16.5" customHeight="1" x14ac:dyDescent="0.2">
      <c r="L1198" s="8">
        <f t="shared" si="89"/>
        <v>8.8000000000000096</v>
      </c>
      <c r="M1198" s="15">
        <f t="shared" si="90"/>
        <v>8.8000000000000007</v>
      </c>
      <c r="N1198" s="41">
        <f t="shared" si="91"/>
        <v>0</v>
      </c>
      <c r="O1198" s="17">
        <f t="shared" si="92"/>
        <v>0</v>
      </c>
    </row>
    <row r="1199" spans="12:15" ht="16.5" customHeight="1" x14ac:dyDescent="0.2">
      <c r="L1199" s="8">
        <f t="shared" si="89"/>
        <v>8.8000000000000096</v>
      </c>
      <c r="M1199" s="15">
        <f t="shared" si="90"/>
        <v>8.8000000000000007</v>
      </c>
      <c r="N1199" s="41">
        <f t="shared" si="91"/>
        <v>0</v>
      </c>
      <c r="O1199" s="17">
        <f t="shared" si="92"/>
        <v>0</v>
      </c>
    </row>
    <row r="1200" spans="12:15" ht="16.5" customHeight="1" x14ac:dyDescent="0.2">
      <c r="L1200" s="8">
        <f t="shared" si="89"/>
        <v>8.8000000000000096</v>
      </c>
      <c r="M1200" s="15">
        <f t="shared" si="90"/>
        <v>8.8000000000000007</v>
      </c>
      <c r="N1200" s="41">
        <f t="shared" si="91"/>
        <v>0</v>
      </c>
      <c r="O1200" s="17">
        <f t="shared" si="92"/>
        <v>0</v>
      </c>
    </row>
    <row r="1201" spans="12:15" ht="16.5" customHeight="1" x14ac:dyDescent="0.2">
      <c r="L1201" s="8">
        <f t="shared" si="89"/>
        <v>8.8000000000000096</v>
      </c>
      <c r="M1201" s="15">
        <f t="shared" si="90"/>
        <v>8.8000000000000007</v>
      </c>
      <c r="N1201" s="41">
        <f t="shared" si="91"/>
        <v>0</v>
      </c>
      <c r="O1201" s="17">
        <f t="shared" si="92"/>
        <v>0</v>
      </c>
    </row>
    <row r="1202" spans="12:15" ht="16.5" customHeight="1" x14ac:dyDescent="0.2">
      <c r="L1202" s="8">
        <f t="shared" si="89"/>
        <v>8.8000000000000096</v>
      </c>
      <c r="M1202" s="15">
        <f t="shared" si="90"/>
        <v>8.8000000000000007</v>
      </c>
      <c r="N1202" s="41">
        <f t="shared" si="91"/>
        <v>0</v>
      </c>
      <c r="O1202" s="17">
        <f t="shared" si="92"/>
        <v>0</v>
      </c>
    </row>
    <row r="1203" spans="12:15" ht="16.5" customHeight="1" x14ac:dyDescent="0.2">
      <c r="L1203" s="8">
        <f t="shared" si="89"/>
        <v>8.8000000000000096</v>
      </c>
      <c r="M1203" s="15">
        <f t="shared" si="90"/>
        <v>8.8000000000000007</v>
      </c>
      <c r="N1203" s="41">
        <f t="shared" si="91"/>
        <v>0</v>
      </c>
      <c r="O1203" s="17">
        <f t="shared" si="92"/>
        <v>0</v>
      </c>
    </row>
    <row r="1204" spans="12:15" ht="16.5" customHeight="1" x14ac:dyDescent="0.2">
      <c r="L1204" s="8">
        <f t="shared" si="89"/>
        <v>8.8000000000000096</v>
      </c>
      <c r="M1204" s="15">
        <f t="shared" si="90"/>
        <v>8.8000000000000007</v>
      </c>
      <c r="N1204" s="41">
        <f t="shared" si="91"/>
        <v>0</v>
      </c>
      <c r="O1204" s="17">
        <f t="shared" si="92"/>
        <v>0</v>
      </c>
    </row>
    <row r="1205" spans="12:15" ht="16.5" customHeight="1" x14ac:dyDescent="0.2">
      <c r="L1205" s="8">
        <f t="shared" si="89"/>
        <v>8.8000000000000096</v>
      </c>
      <c r="M1205" s="15">
        <f t="shared" si="90"/>
        <v>8.8000000000000007</v>
      </c>
      <c r="N1205" s="41">
        <f t="shared" si="91"/>
        <v>0</v>
      </c>
      <c r="O1205" s="17">
        <f t="shared" si="92"/>
        <v>0</v>
      </c>
    </row>
    <row r="1206" spans="12:15" ht="16.5" customHeight="1" x14ac:dyDescent="0.2">
      <c r="L1206" s="8">
        <f t="shared" si="89"/>
        <v>8.8000000000000096</v>
      </c>
      <c r="M1206" s="15">
        <f t="shared" si="90"/>
        <v>8.8000000000000007</v>
      </c>
      <c r="N1206" s="41">
        <f t="shared" si="91"/>
        <v>0</v>
      </c>
      <c r="O1206" s="17">
        <f t="shared" si="92"/>
        <v>0</v>
      </c>
    </row>
    <row r="1207" spans="12:15" ht="16.5" customHeight="1" x14ac:dyDescent="0.2">
      <c r="L1207" s="8">
        <f t="shared" si="89"/>
        <v>8.8000000000000096</v>
      </c>
      <c r="M1207" s="15">
        <f t="shared" si="90"/>
        <v>8.8000000000000007</v>
      </c>
      <c r="N1207" s="41">
        <f t="shared" si="91"/>
        <v>0</v>
      </c>
      <c r="O1207" s="17">
        <f t="shared" si="92"/>
        <v>0</v>
      </c>
    </row>
    <row r="1208" spans="12:15" ht="16.5" customHeight="1" x14ac:dyDescent="0.2">
      <c r="L1208" s="8">
        <f t="shared" si="89"/>
        <v>8.8000000000000096</v>
      </c>
      <c r="M1208" s="15">
        <f t="shared" si="90"/>
        <v>8.8000000000000007</v>
      </c>
      <c r="N1208" s="41">
        <f t="shared" si="91"/>
        <v>0</v>
      </c>
      <c r="O1208" s="17">
        <f t="shared" si="92"/>
        <v>0</v>
      </c>
    </row>
    <row r="1209" spans="12:15" ht="16.5" customHeight="1" x14ac:dyDescent="0.2">
      <c r="L1209" s="8">
        <f t="shared" si="89"/>
        <v>8.8000000000000096</v>
      </c>
      <c r="M1209" s="15">
        <f t="shared" si="90"/>
        <v>8.8000000000000007</v>
      </c>
      <c r="N1209" s="41">
        <f t="shared" si="91"/>
        <v>0</v>
      </c>
      <c r="O1209" s="17">
        <f t="shared" si="92"/>
        <v>0</v>
      </c>
    </row>
    <row r="1210" spans="12:15" ht="16.5" customHeight="1" x14ac:dyDescent="0.2">
      <c r="L1210" s="8">
        <f t="shared" si="89"/>
        <v>8.8000000000000096</v>
      </c>
      <c r="M1210" s="15">
        <f t="shared" si="90"/>
        <v>8.8000000000000007</v>
      </c>
      <c r="N1210" s="41">
        <f t="shared" si="91"/>
        <v>0</v>
      </c>
      <c r="O1210" s="17">
        <f t="shared" si="92"/>
        <v>0</v>
      </c>
    </row>
    <row r="1211" spans="12:15" ht="16.5" customHeight="1" x14ac:dyDescent="0.2">
      <c r="L1211" s="8">
        <f t="shared" si="89"/>
        <v>8.8000000000000096</v>
      </c>
      <c r="M1211" s="15">
        <f t="shared" si="90"/>
        <v>8.8000000000000007</v>
      </c>
      <c r="N1211" s="41">
        <f t="shared" si="91"/>
        <v>0</v>
      </c>
      <c r="O1211" s="17">
        <f t="shared" si="92"/>
        <v>0</v>
      </c>
    </row>
    <row r="1212" spans="12:15" ht="16.5" customHeight="1" x14ac:dyDescent="0.2">
      <c r="L1212" s="8">
        <f t="shared" si="89"/>
        <v>8.8000000000000096</v>
      </c>
      <c r="M1212" s="15">
        <f t="shared" si="90"/>
        <v>8.8000000000000007</v>
      </c>
      <c r="N1212" s="41">
        <f t="shared" si="91"/>
        <v>0</v>
      </c>
      <c r="O1212" s="17">
        <f t="shared" si="92"/>
        <v>0</v>
      </c>
    </row>
    <row r="1213" spans="12:15" ht="16.5" customHeight="1" x14ac:dyDescent="0.2">
      <c r="L1213" s="8">
        <f t="shared" si="89"/>
        <v>8.8000000000000096</v>
      </c>
      <c r="M1213" s="15">
        <f t="shared" si="90"/>
        <v>8.8000000000000007</v>
      </c>
      <c r="N1213" s="41">
        <f t="shared" si="91"/>
        <v>0</v>
      </c>
      <c r="O1213" s="17">
        <f t="shared" si="92"/>
        <v>0</v>
      </c>
    </row>
    <row r="1214" spans="12:15" ht="16.5" customHeight="1" x14ac:dyDescent="0.2">
      <c r="L1214" s="8">
        <f t="shared" si="89"/>
        <v>8.8000000000000096</v>
      </c>
      <c r="M1214" s="15">
        <f t="shared" si="90"/>
        <v>8.8000000000000007</v>
      </c>
      <c r="N1214" s="41">
        <f t="shared" si="91"/>
        <v>0</v>
      </c>
      <c r="O1214" s="17">
        <f t="shared" si="92"/>
        <v>0</v>
      </c>
    </row>
    <row r="1215" spans="12:15" ht="16.5" customHeight="1" x14ac:dyDescent="0.2">
      <c r="L1215" s="8">
        <f t="shared" si="89"/>
        <v>8.8000000000000096</v>
      </c>
      <c r="M1215" s="15">
        <f t="shared" si="90"/>
        <v>8.8000000000000007</v>
      </c>
      <c r="N1215" s="41">
        <f t="shared" si="91"/>
        <v>0</v>
      </c>
      <c r="O1215" s="17">
        <f t="shared" si="92"/>
        <v>0</v>
      </c>
    </row>
    <row r="1216" spans="12:15" ht="16.5" customHeight="1" x14ac:dyDescent="0.2">
      <c r="L1216" s="8">
        <f t="shared" si="89"/>
        <v>8.8000000000000096</v>
      </c>
      <c r="M1216" s="15">
        <f t="shared" si="90"/>
        <v>8.8000000000000007</v>
      </c>
      <c r="N1216" s="41">
        <f t="shared" si="91"/>
        <v>0</v>
      </c>
      <c r="O1216" s="17">
        <f t="shared" si="92"/>
        <v>0</v>
      </c>
    </row>
    <row r="1217" spans="12:15" ht="16.5" customHeight="1" x14ac:dyDescent="0.2">
      <c r="L1217" s="8">
        <f t="shared" si="89"/>
        <v>8.8000000000000096</v>
      </c>
      <c r="M1217" s="15">
        <f t="shared" si="90"/>
        <v>8.8000000000000007</v>
      </c>
      <c r="N1217" s="41">
        <f t="shared" si="91"/>
        <v>0</v>
      </c>
      <c r="O1217" s="17">
        <f t="shared" si="92"/>
        <v>0</v>
      </c>
    </row>
    <row r="1218" spans="12:15" ht="16.5" customHeight="1" x14ac:dyDescent="0.2">
      <c r="L1218" s="8">
        <f t="shared" si="89"/>
        <v>8.8000000000000096</v>
      </c>
      <c r="M1218" s="15">
        <f t="shared" si="90"/>
        <v>8.8000000000000007</v>
      </c>
      <c r="N1218" s="41">
        <f t="shared" si="91"/>
        <v>0</v>
      </c>
      <c r="O1218" s="17">
        <f t="shared" si="92"/>
        <v>0</v>
      </c>
    </row>
    <row r="1219" spans="12:15" ht="16.5" customHeight="1" x14ac:dyDescent="0.2">
      <c r="L1219" s="8">
        <f t="shared" si="89"/>
        <v>8.8000000000000096</v>
      </c>
      <c r="M1219" s="15">
        <f t="shared" si="90"/>
        <v>8.8000000000000007</v>
      </c>
      <c r="N1219" s="41">
        <f t="shared" si="91"/>
        <v>0</v>
      </c>
      <c r="O1219" s="17">
        <f t="shared" si="92"/>
        <v>0</v>
      </c>
    </row>
    <row r="1220" spans="12:15" ht="16.5" customHeight="1" x14ac:dyDescent="0.2">
      <c r="L1220" s="8">
        <f t="shared" si="89"/>
        <v>8.8000000000000096</v>
      </c>
      <c r="M1220" s="15">
        <f t="shared" si="90"/>
        <v>8.8000000000000007</v>
      </c>
      <c r="N1220" s="41">
        <f t="shared" si="91"/>
        <v>0</v>
      </c>
      <c r="O1220" s="17">
        <f t="shared" si="92"/>
        <v>0</v>
      </c>
    </row>
    <row r="1221" spans="12:15" ht="16.5" customHeight="1" x14ac:dyDescent="0.2">
      <c r="L1221" s="8">
        <f t="shared" si="89"/>
        <v>8.8000000000000096</v>
      </c>
      <c r="M1221" s="15">
        <f t="shared" si="90"/>
        <v>8.8000000000000007</v>
      </c>
      <c r="N1221" s="41">
        <f t="shared" si="91"/>
        <v>0</v>
      </c>
      <c r="O1221" s="17">
        <f t="shared" si="92"/>
        <v>0</v>
      </c>
    </row>
    <row r="1222" spans="12:15" ht="16.5" customHeight="1" x14ac:dyDescent="0.2">
      <c r="L1222" s="8">
        <f t="shared" si="89"/>
        <v>8.8000000000000096</v>
      </c>
      <c r="M1222" s="15">
        <f t="shared" si="90"/>
        <v>8.8000000000000007</v>
      </c>
      <c r="N1222" s="41">
        <f t="shared" si="91"/>
        <v>0</v>
      </c>
      <c r="O1222" s="17">
        <f t="shared" si="92"/>
        <v>0</v>
      </c>
    </row>
    <row r="1223" spans="12:15" ht="16.5" customHeight="1" x14ac:dyDescent="0.2">
      <c r="L1223" s="8">
        <f t="shared" si="89"/>
        <v>8.8000000000000096</v>
      </c>
      <c r="M1223" s="15">
        <f t="shared" si="90"/>
        <v>8.8000000000000007</v>
      </c>
      <c r="N1223" s="41">
        <f t="shared" si="91"/>
        <v>0</v>
      </c>
      <c r="O1223" s="17">
        <f t="shared" si="92"/>
        <v>0</v>
      </c>
    </row>
    <row r="1224" spans="12:15" ht="16.5" customHeight="1" x14ac:dyDescent="0.2">
      <c r="L1224" s="8">
        <f t="shared" si="89"/>
        <v>8.8000000000000096</v>
      </c>
      <c r="M1224" s="15">
        <f t="shared" si="90"/>
        <v>8.8000000000000007</v>
      </c>
      <c r="N1224" s="41">
        <f t="shared" si="91"/>
        <v>0</v>
      </c>
      <c r="O1224" s="17">
        <f t="shared" si="92"/>
        <v>0</v>
      </c>
    </row>
    <row r="1225" spans="12:15" ht="16.5" customHeight="1" x14ac:dyDescent="0.2">
      <c r="L1225" s="8">
        <f t="shared" si="89"/>
        <v>8.8000000000000096</v>
      </c>
      <c r="M1225" s="15">
        <f t="shared" si="90"/>
        <v>8.8000000000000007</v>
      </c>
      <c r="N1225" s="41">
        <f t="shared" si="91"/>
        <v>0</v>
      </c>
      <c r="O1225" s="17">
        <f t="shared" si="92"/>
        <v>0</v>
      </c>
    </row>
    <row r="1226" spans="12:15" ht="16.5" customHeight="1" x14ac:dyDescent="0.2">
      <c r="L1226" s="8">
        <f t="shared" si="89"/>
        <v>8.8000000000000096</v>
      </c>
      <c r="M1226" s="15">
        <f t="shared" si="90"/>
        <v>8.8000000000000007</v>
      </c>
      <c r="N1226" s="41">
        <f t="shared" si="91"/>
        <v>0</v>
      </c>
      <c r="O1226" s="17">
        <f t="shared" si="92"/>
        <v>0</v>
      </c>
    </row>
    <row r="1227" spans="12:15" ht="16.5" customHeight="1" x14ac:dyDescent="0.2">
      <c r="L1227" s="8">
        <f t="shared" si="89"/>
        <v>8.8000000000000096</v>
      </c>
      <c r="M1227" s="15">
        <f t="shared" si="90"/>
        <v>8.8000000000000007</v>
      </c>
      <c r="N1227" s="41">
        <f t="shared" si="91"/>
        <v>0</v>
      </c>
      <c r="O1227" s="17">
        <f t="shared" si="92"/>
        <v>0</v>
      </c>
    </row>
    <row r="1228" spans="12:15" ht="16.5" customHeight="1" x14ac:dyDescent="0.2">
      <c r="L1228" s="8">
        <f t="shared" si="89"/>
        <v>8.8000000000000096</v>
      </c>
      <c r="M1228" s="15">
        <f t="shared" si="90"/>
        <v>8.8000000000000007</v>
      </c>
      <c r="N1228" s="41">
        <f t="shared" si="91"/>
        <v>0</v>
      </c>
      <c r="O1228" s="17">
        <f t="shared" si="92"/>
        <v>0</v>
      </c>
    </row>
    <row r="1229" spans="12:15" ht="16.5" customHeight="1" x14ac:dyDescent="0.2">
      <c r="L1229" s="8">
        <f t="shared" si="89"/>
        <v>8.8000000000000096</v>
      </c>
      <c r="M1229" s="15">
        <f t="shared" si="90"/>
        <v>8.8000000000000007</v>
      </c>
      <c r="N1229" s="41">
        <f t="shared" si="91"/>
        <v>0</v>
      </c>
      <c r="O1229" s="17">
        <f t="shared" si="92"/>
        <v>0</v>
      </c>
    </row>
    <row r="1230" spans="12:15" ht="16.5" customHeight="1" x14ac:dyDescent="0.2">
      <c r="L1230" s="8">
        <f t="shared" si="89"/>
        <v>8.8000000000000096</v>
      </c>
      <c r="M1230" s="15">
        <f t="shared" si="90"/>
        <v>8.8000000000000007</v>
      </c>
      <c r="N1230" s="41">
        <f t="shared" si="91"/>
        <v>0</v>
      </c>
      <c r="O1230" s="17">
        <f t="shared" si="92"/>
        <v>0</v>
      </c>
    </row>
    <row r="1231" spans="12:15" ht="16.5" customHeight="1" x14ac:dyDescent="0.2">
      <c r="L1231" s="8">
        <f t="shared" si="89"/>
        <v>8.8000000000000096</v>
      </c>
      <c r="M1231" s="15">
        <f t="shared" si="90"/>
        <v>8.8000000000000007</v>
      </c>
      <c r="N1231" s="41">
        <f t="shared" si="91"/>
        <v>0</v>
      </c>
      <c r="O1231" s="17">
        <f t="shared" si="92"/>
        <v>0</v>
      </c>
    </row>
    <row r="1232" spans="12:15" ht="16.5" customHeight="1" x14ac:dyDescent="0.2">
      <c r="L1232" s="8">
        <f t="shared" si="89"/>
        <v>8.8000000000000096</v>
      </c>
      <c r="M1232" s="15">
        <f t="shared" si="90"/>
        <v>8.8000000000000007</v>
      </c>
      <c r="N1232" s="41">
        <f t="shared" si="91"/>
        <v>0</v>
      </c>
      <c r="O1232" s="17">
        <f t="shared" si="92"/>
        <v>0</v>
      </c>
    </row>
    <row r="1233" spans="12:15" ht="16.5" customHeight="1" x14ac:dyDescent="0.2">
      <c r="L1233" s="8">
        <f t="shared" si="89"/>
        <v>8.8000000000000096</v>
      </c>
      <c r="M1233" s="15">
        <f t="shared" si="90"/>
        <v>8.8000000000000007</v>
      </c>
      <c r="N1233" s="41">
        <f t="shared" si="91"/>
        <v>0</v>
      </c>
      <c r="O1233" s="17">
        <f t="shared" si="92"/>
        <v>0</v>
      </c>
    </row>
    <row r="1234" spans="12:15" ht="16.5" customHeight="1" x14ac:dyDescent="0.2">
      <c r="L1234" s="8">
        <f t="shared" si="89"/>
        <v>8.8000000000000096</v>
      </c>
      <c r="M1234" s="15">
        <f t="shared" si="90"/>
        <v>8.8000000000000007</v>
      </c>
      <c r="N1234" s="41">
        <f t="shared" si="91"/>
        <v>0</v>
      </c>
      <c r="O1234" s="17">
        <f t="shared" si="92"/>
        <v>0</v>
      </c>
    </row>
    <row r="1235" spans="12:15" ht="16.5" customHeight="1" x14ac:dyDescent="0.2">
      <c r="L1235" s="8">
        <f t="shared" si="89"/>
        <v>8.8000000000000096</v>
      </c>
      <c r="M1235" s="15">
        <f t="shared" si="90"/>
        <v>8.8000000000000007</v>
      </c>
      <c r="N1235" s="41">
        <f t="shared" si="91"/>
        <v>0</v>
      </c>
      <c r="O1235" s="17">
        <f t="shared" si="92"/>
        <v>0</v>
      </c>
    </row>
    <row r="1236" spans="12:15" ht="16.5" customHeight="1" x14ac:dyDescent="0.2">
      <c r="L1236" s="8">
        <f t="shared" si="89"/>
        <v>8.8000000000000096</v>
      </c>
      <c r="M1236" s="15">
        <f t="shared" si="90"/>
        <v>8.8000000000000007</v>
      </c>
      <c r="N1236" s="41">
        <f t="shared" si="91"/>
        <v>0</v>
      </c>
      <c r="O1236" s="17">
        <f t="shared" si="92"/>
        <v>0</v>
      </c>
    </row>
    <row r="1237" spans="12:15" ht="16.5" customHeight="1" x14ac:dyDescent="0.2">
      <c r="L1237" s="8">
        <f t="shared" si="89"/>
        <v>8.8000000000000096</v>
      </c>
      <c r="M1237" s="15">
        <f t="shared" si="90"/>
        <v>8.8000000000000007</v>
      </c>
      <c r="N1237" s="41">
        <f t="shared" si="91"/>
        <v>0</v>
      </c>
      <c r="O1237" s="17">
        <f t="shared" si="92"/>
        <v>0</v>
      </c>
    </row>
    <row r="1238" spans="12:15" ht="16.5" customHeight="1" x14ac:dyDescent="0.2">
      <c r="L1238" s="8">
        <f t="shared" si="89"/>
        <v>8.8000000000000096</v>
      </c>
      <c r="M1238" s="15">
        <f t="shared" si="90"/>
        <v>8.8000000000000007</v>
      </c>
      <c r="N1238" s="41">
        <f t="shared" si="91"/>
        <v>0</v>
      </c>
      <c r="O1238" s="17">
        <f t="shared" si="92"/>
        <v>0</v>
      </c>
    </row>
    <row r="1239" spans="12:15" ht="16.5" customHeight="1" x14ac:dyDescent="0.2">
      <c r="L1239" s="8">
        <f t="shared" si="89"/>
        <v>8.8000000000000096</v>
      </c>
      <c r="M1239" s="15">
        <f t="shared" si="90"/>
        <v>8.8000000000000007</v>
      </c>
      <c r="N1239" s="41">
        <f t="shared" si="91"/>
        <v>0</v>
      </c>
      <c r="O1239" s="17">
        <f t="shared" si="92"/>
        <v>0</v>
      </c>
    </row>
    <row r="1240" spans="12:15" ht="16.5" customHeight="1" x14ac:dyDescent="0.2">
      <c r="L1240" s="8">
        <f t="shared" si="89"/>
        <v>8.8000000000000096</v>
      </c>
      <c r="M1240" s="15">
        <f t="shared" si="90"/>
        <v>8.8000000000000007</v>
      </c>
      <c r="N1240" s="41">
        <f t="shared" si="91"/>
        <v>0</v>
      </c>
      <c r="O1240" s="17">
        <f t="shared" si="92"/>
        <v>0</v>
      </c>
    </row>
    <row r="1241" spans="12:15" ht="16.5" customHeight="1" x14ac:dyDescent="0.2">
      <c r="L1241" s="8">
        <f t="shared" si="89"/>
        <v>8.8000000000000096</v>
      </c>
      <c r="M1241" s="15">
        <f t="shared" si="90"/>
        <v>8.8000000000000007</v>
      </c>
      <c r="N1241" s="41">
        <f t="shared" si="91"/>
        <v>0</v>
      </c>
      <c r="O1241" s="17">
        <f t="shared" si="92"/>
        <v>0</v>
      </c>
    </row>
    <row r="1242" spans="12:15" ht="16.5" customHeight="1" x14ac:dyDescent="0.2">
      <c r="L1242" s="8">
        <f t="shared" si="89"/>
        <v>8.8000000000000096</v>
      </c>
      <c r="M1242" s="15">
        <f t="shared" si="90"/>
        <v>8.8000000000000007</v>
      </c>
      <c r="N1242" s="41">
        <f t="shared" si="91"/>
        <v>0</v>
      </c>
      <c r="O1242" s="17">
        <f t="shared" si="92"/>
        <v>0</v>
      </c>
    </row>
    <row r="1243" spans="12:15" ht="16.5" customHeight="1" x14ac:dyDescent="0.2">
      <c r="L1243" s="8">
        <f t="shared" si="89"/>
        <v>8.8000000000000096</v>
      </c>
      <c r="M1243" s="15">
        <f t="shared" si="90"/>
        <v>8.8000000000000007</v>
      </c>
      <c r="N1243" s="41">
        <f t="shared" si="91"/>
        <v>0</v>
      </c>
      <c r="O1243" s="17">
        <f t="shared" si="92"/>
        <v>0</v>
      </c>
    </row>
    <row r="1244" spans="12:15" ht="16.5" customHeight="1" x14ac:dyDescent="0.2">
      <c r="L1244" s="8">
        <f t="shared" si="89"/>
        <v>8.8000000000000096</v>
      </c>
      <c r="M1244" s="15">
        <f t="shared" si="90"/>
        <v>8.8000000000000007</v>
      </c>
      <c r="N1244" s="41">
        <f t="shared" si="91"/>
        <v>0</v>
      </c>
      <c r="O1244" s="17">
        <f t="shared" si="92"/>
        <v>0</v>
      </c>
    </row>
    <row r="1245" spans="12:15" ht="16.5" customHeight="1" x14ac:dyDescent="0.2">
      <c r="L1245" s="8">
        <f t="shared" si="89"/>
        <v>8.8000000000000096</v>
      </c>
      <c r="M1245" s="15">
        <f t="shared" si="90"/>
        <v>8.8000000000000007</v>
      </c>
      <c r="N1245" s="41">
        <f t="shared" si="91"/>
        <v>0</v>
      </c>
      <c r="O1245" s="17">
        <f t="shared" si="92"/>
        <v>0</v>
      </c>
    </row>
    <row r="1246" spans="12:15" ht="16.5" customHeight="1" x14ac:dyDescent="0.2">
      <c r="L1246" s="8">
        <f t="shared" si="89"/>
        <v>8.8000000000000096</v>
      </c>
      <c r="M1246" s="15">
        <f t="shared" si="90"/>
        <v>8.8000000000000007</v>
      </c>
      <c r="N1246" s="41">
        <f t="shared" si="91"/>
        <v>0</v>
      </c>
      <c r="O1246" s="17">
        <f t="shared" si="92"/>
        <v>0</v>
      </c>
    </row>
    <row r="1247" spans="12:15" ht="16.5" customHeight="1" x14ac:dyDescent="0.2">
      <c r="L1247" s="8">
        <f t="shared" si="89"/>
        <v>8.8000000000000096</v>
      </c>
      <c r="M1247" s="15">
        <f t="shared" si="90"/>
        <v>8.8000000000000007</v>
      </c>
      <c r="N1247" s="41">
        <f t="shared" si="91"/>
        <v>0</v>
      </c>
      <c r="O1247" s="17">
        <f t="shared" si="92"/>
        <v>0</v>
      </c>
    </row>
    <row r="1248" spans="12:15" ht="16.5" customHeight="1" x14ac:dyDescent="0.2">
      <c r="L1248" s="8">
        <f t="shared" si="89"/>
        <v>8.8000000000000096</v>
      </c>
      <c r="M1248" s="15">
        <f t="shared" si="90"/>
        <v>8.8000000000000007</v>
      </c>
      <c r="N1248" s="41">
        <f t="shared" si="91"/>
        <v>0</v>
      </c>
      <c r="O1248" s="17">
        <f t="shared" si="92"/>
        <v>0</v>
      </c>
    </row>
    <row r="1249" spans="12:15" ht="16.5" customHeight="1" x14ac:dyDescent="0.2">
      <c r="L1249" s="8">
        <f t="shared" si="89"/>
        <v>8.8000000000000096</v>
      </c>
      <c r="M1249" s="15">
        <f t="shared" si="90"/>
        <v>8.8000000000000007</v>
      </c>
      <c r="N1249" s="41">
        <f t="shared" si="91"/>
        <v>0</v>
      </c>
      <c r="O1249" s="17">
        <f t="shared" si="92"/>
        <v>0</v>
      </c>
    </row>
    <row r="1250" spans="12:15" ht="16.5" customHeight="1" x14ac:dyDescent="0.2">
      <c r="L1250" s="8">
        <f t="shared" si="89"/>
        <v>8.8000000000000096</v>
      </c>
      <c r="M1250" s="15">
        <f t="shared" si="90"/>
        <v>8.8000000000000007</v>
      </c>
      <c r="N1250" s="41">
        <f t="shared" si="91"/>
        <v>0</v>
      </c>
      <c r="O1250" s="17">
        <f t="shared" si="92"/>
        <v>0</v>
      </c>
    </row>
    <row r="1251" spans="12:15" ht="16.5" customHeight="1" x14ac:dyDescent="0.2">
      <c r="L1251" s="8">
        <f t="shared" si="89"/>
        <v>8.8000000000000096</v>
      </c>
      <c r="M1251" s="15">
        <f t="shared" si="90"/>
        <v>8.8000000000000007</v>
      </c>
      <c r="N1251" s="41">
        <f t="shared" si="91"/>
        <v>0</v>
      </c>
      <c r="O1251" s="17">
        <f t="shared" si="92"/>
        <v>0</v>
      </c>
    </row>
    <row r="1252" spans="12:15" ht="16.5" customHeight="1" x14ac:dyDescent="0.2">
      <c r="L1252" s="8">
        <f t="shared" si="89"/>
        <v>8.8000000000000096</v>
      </c>
      <c r="M1252" s="15">
        <f t="shared" si="90"/>
        <v>8.8000000000000007</v>
      </c>
      <c r="N1252" s="41">
        <f t="shared" si="91"/>
        <v>0</v>
      </c>
      <c r="O1252" s="17">
        <f t="shared" si="92"/>
        <v>0</v>
      </c>
    </row>
    <row r="1253" spans="12:15" ht="16.5" customHeight="1" x14ac:dyDescent="0.2">
      <c r="L1253" s="8">
        <f t="shared" si="89"/>
        <v>8.8000000000000096</v>
      </c>
      <c r="M1253" s="15">
        <f t="shared" si="90"/>
        <v>8.8000000000000007</v>
      </c>
      <c r="N1253" s="41">
        <f t="shared" si="91"/>
        <v>0</v>
      </c>
      <c r="O1253" s="17">
        <f t="shared" si="92"/>
        <v>0</v>
      </c>
    </row>
    <row r="1254" spans="12:15" ht="16.5" customHeight="1" x14ac:dyDescent="0.2">
      <c r="L1254" s="8">
        <f t="shared" si="89"/>
        <v>8.8000000000000096</v>
      </c>
      <c r="M1254" s="15">
        <f t="shared" si="90"/>
        <v>8.8000000000000007</v>
      </c>
      <c r="N1254" s="41">
        <f t="shared" si="91"/>
        <v>0</v>
      </c>
      <c r="O1254" s="17">
        <f t="shared" si="92"/>
        <v>0</v>
      </c>
    </row>
    <row r="1255" spans="12:15" ht="16.5" customHeight="1" x14ac:dyDescent="0.2">
      <c r="L1255" s="8">
        <f t="shared" si="89"/>
        <v>8.8000000000000096</v>
      </c>
      <c r="M1255" s="15">
        <f t="shared" si="90"/>
        <v>8.8000000000000007</v>
      </c>
      <c r="N1255" s="41">
        <f t="shared" si="91"/>
        <v>0</v>
      </c>
      <c r="O1255" s="17">
        <f t="shared" si="92"/>
        <v>0</v>
      </c>
    </row>
    <row r="1256" spans="12:15" ht="16.5" customHeight="1" x14ac:dyDescent="0.2">
      <c r="L1256" s="8">
        <f t="shared" si="89"/>
        <v>8.8000000000000096</v>
      </c>
      <c r="M1256" s="15">
        <f t="shared" si="90"/>
        <v>8.8000000000000007</v>
      </c>
      <c r="N1256" s="41">
        <f t="shared" si="91"/>
        <v>0</v>
      </c>
      <c r="O1256" s="17">
        <f t="shared" si="92"/>
        <v>0</v>
      </c>
    </row>
    <row r="1257" spans="12:15" ht="16.5" customHeight="1" x14ac:dyDescent="0.2">
      <c r="L1257" s="8">
        <f t="shared" si="89"/>
        <v>8.8000000000000096</v>
      </c>
      <c r="M1257" s="15">
        <f t="shared" si="90"/>
        <v>8.8000000000000007</v>
      </c>
      <c r="N1257" s="41">
        <f t="shared" si="91"/>
        <v>0</v>
      </c>
      <c r="O1257" s="17">
        <f t="shared" si="92"/>
        <v>0</v>
      </c>
    </row>
    <row r="1258" spans="12:15" ht="16.5" customHeight="1" x14ac:dyDescent="0.2">
      <c r="L1258" s="8">
        <f t="shared" si="89"/>
        <v>8.8000000000000096</v>
      </c>
      <c r="M1258" s="15">
        <f t="shared" si="90"/>
        <v>8.8000000000000007</v>
      </c>
      <c r="N1258" s="41">
        <f t="shared" si="91"/>
        <v>0</v>
      </c>
      <c r="O1258" s="17">
        <f t="shared" si="92"/>
        <v>0</v>
      </c>
    </row>
    <row r="1259" spans="12:15" ht="16.5" customHeight="1" x14ac:dyDescent="0.2">
      <c r="L1259" s="8">
        <f t="shared" si="89"/>
        <v>8.8000000000000096</v>
      </c>
      <c r="M1259" s="15">
        <f t="shared" si="90"/>
        <v>8.8000000000000007</v>
      </c>
      <c r="N1259" s="41">
        <f t="shared" si="91"/>
        <v>0</v>
      </c>
      <c r="O1259" s="17">
        <f t="shared" si="92"/>
        <v>0</v>
      </c>
    </row>
    <row r="1260" spans="12:15" ht="16.5" customHeight="1" x14ac:dyDescent="0.2">
      <c r="L1260" s="8">
        <f t="shared" si="89"/>
        <v>8.8000000000000096</v>
      </c>
      <c r="M1260" s="15">
        <f t="shared" si="90"/>
        <v>8.8000000000000007</v>
      </c>
      <c r="N1260" s="41">
        <f t="shared" si="91"/>
        <v>0</v>
      </c>
      <c r="O1260" s="17">
        <f t="shared" si="92"/>
        <v>0</v>
      </c>
    </row>
    <row r="1261" spans="12:15" ht="16.5" customHeight="1" x14ac:dyDescent="0.2">
      <c r="L1261" s="8">
        <f t="shared" ref="L1261:L1324" si="93">L1260+I1261+J1261</f>
        <v>8.8000000000000096</v>
      </c>
      <c r="M1261" s="15">
        <f t="shared" ref="M1261:M1324" si="94">($Q$1*(L1261-M1260))+M1260</f>
        <v>8.8000000000000007</v>
      </c>
      <c r="N1261" s="41">
        <f t="shared" ref="N1261:N1324" si="95">INT(A1261)</f>
        <v>0</v>
      </c>
      <c r="O1261" s="17">
        <f t="shared" ref="O1261:O1324" si="96">HOUR(A1261)</f>
        <v>0</v>
      </c>
    </row>
    <row r="1262" spans="12:15" ht="16.5" customHeight="1" x14ac:dyDescent="0.2">
      <c r="L1262" s="8">
        <f t="shared" si="93"/>
        <v>8.8000000000000096</v>
      </c>
      <c r="M1262" s="15">
        <f t="shared" si="94"/>
        <v>8.8000000000000007</v>
      </c>
      <c r="N1262" s="41">
        <f t="shared" si="95"/>
        <v>0</v>
      </c>
      <c r="O1262" s="17">
        <f t="shared" si="96"/>
        <v>0</v>
      </c>
    </row>
    <row r="1263" spans="12:15" ht="16.5" customHeight="1" x14ac:dyDescent="0.2">
      <c r="L1263" s="8">
        <f t="shared" si="93"/>
        <v>8.8000000000000096</v>
      </c>
      <c r="M1263" s="15">
        <f t="shared" si="94"/>
        <v>8.8000000000000007</v>
      </c>
      <c r="N1263" s="41">
        <f t="shared" si="95"/>
        <v>0</v>
      </c>
      <c r="O1263" s="17">
        <f t="shared" si="96"/>
        <v>0</v>
      </c>
    </row>
    <row r="1264" spans="12:15" ht="16.5" customHeight="1" x14ac:dyDescent="0.2">
      <c r="L1264" s="8">
        <f t="shared" si="93"/>
        <v>8.8000000000000096</v>
      </c>
      <c r="M1264" s="15">
        <f t="shared" si="94"/>
        <v>8.8000000000000007</v>
      </c>
      <c r="N1264" s="41">
        <f t="shared" si="95"/>
        <v>0</v>
      </c>
      <c r="O1264" s="17">
        <f t="shared" si="96"/>
        <v>0</v>
      </c>
    </row>
    <row r="1265" spans="12:15" ht="16.5" customHeight="1" x14ac:dyDescent="0.2">
      <c r="L1265" s="8">
        <f t="shared" si="93"/>
        <v>8.8000000000000096</v>
      </c>
      <c r="M1265" s="15">
        <f t="shared" si="94"/>
        <v>8.8000000000000007</v>
      </c>
      <c r="N1265" s="41">
        <f t="shared" si="95"/>
        <v>0</v>
      </c>
      <c r="O1265" s="17">
        <f t="shared" si="96"/>
        <v>0</v>
      </c>
    </row>
    <row r="1266" spans="12:15" ht="16.5" customHeight="1" x14ac:dyDescent="0.2">
      <c r="L1266" s="8">
        <f t="shared" si="93"/>
        <v>8.8000000000000096</v>
      </c>
      <c r="M1266" s="15">
        <f t="shared" si="94"/>
        <v>8.8000000000000007</v>
      </c>
      <c r="N1266" s="41">
        <f t="shared" si="95"/>
        <v>0</v>
      </c>
      <c r="O1266" s="17">
        <f t="shared" si="96"/>
        <v>0</v>
      </c>
    </row>
    <row r="1267" spans="12:15" ht="16.5" customHeight="1" x14ac:dyDescent="0.2">
      <c r="L1267" s="8">
        <f t="shared" si="93"/>
        <v>8.8000000000000096</v>
      </c>
      <c r="M1267" s="15">
        <f t="shared" si="94"/>
        <v>8.8000000000000007</v>
      </c>
      <c r="N1267" s="41">
        <f t="shared" si="95"/>
        <v>0</v>
      </c>
      <c r="O1267" s="17">
        <f t="shared" si="96"/>
        <v>0</v>
      </c>
    </row>
    <row r="1268" spans="12:15" ht="16.5" customHeight="1" x14ac:dyDescent="0.2">
      <c r="L1268" s="8">
        <f t="shared" si="93"/>
        <v>8.8000000000000096</v>
      </c>
      <c r="M1268" s="15">
        <f t="shared" si="94"/>
        <v>8.8000000000000007</v>
      </c>
      <c r="N1268" s="41">
        <f t="shared" si="95"/>
        <v>0</v>
      </c>
      <c r="O1268" s="17">
        <f t="shared" si="96"/>
        <v>0</v>
      </c>
    </row>
    <row r="1269" spans="12:15" ht="16.5" customHeight="1" x14ac:dyDescent="0.2">
      <c r="L1269" s="8">
        <f t="shared" si="93"/>
        <v>8.8000000000000096</v>
      </c>
      <c r="M1269" s="15">
        <f t="shared" si="94"/>
        <v>8.8000000000000007</v>
      </c>
      <c r="N1269" s="41">
        <f t="shared" si="95"/>
        <v>0</v>
      </c>
      <c r="O1269" s="17">
        <f t="shared" si="96"/>
        <v>0</v>
      </c>
    </row>
    <row r="1270" spans="12:15" ht="16.5" customHeight="1" x14ac:dyDescent="0.2">
      <c r="L1270" s="8">
        <f t="shared" si="93"/>
        <v>8.8000000000000096</v>
      </c>
      <c r="M1270" s="15">
        <f t="shared" si="94"/>
        <v>8.8000000000000007</v>
      </c>
      <c r="N1270" s="41">
        <f t="shared" si="95"/>
        <v>0</v>
      </c>
      <c r="O1270" s="17">
        <f t="shared" si="96"/>
        <v>0</v>
      </c>
    </row>
    <row r="1271" spans="12:15" ht="16.5" customHeight="1" x14ac:dyDescent="0.2">
      <c r="L1271" s="8">
        <f t="shared" si="93"/>
        <v>8.8000000000000096</v>
      </c>
      <c r="M1271" s="15">
        <f t="shared" si="94"/>
        <v>8.8000000000000007</v>
      </c>
      <c r="N1271" s="41">
        <f t="shared" si="95"/>
        <v>0</v>
      </c>
      <c r="O1271" s="17">
        <f t="shared" si="96"/>
        <v>0</v>
      </c>
    </row>
    <row r="1272" spans="12:15" ht="16.5" customHeight="1" x14ac:dyDescent="0.2">
      <c r="L1272" s="8">
        <f t="shared" si="93"/>
        <v>8.8000000000000096</v>
      </c>
      <c r="M1272" s="15">
        <f t="shared" si="94"/>
        <v>8.8000000000000007</v>
      </c>
      <c r="N1272" s="41">
        <f t="shared" si="95"/>
        <v>0</v>
      </c>
      <c r="O1272" s="17">
        <f t="shared" si="96"/>
        <v>0</v>
      </c>
    </row>
    <row r="1273" spans="12:15" ht="16.5" customHeight="1" x14ac:dyDescent="0.2">
      <c r="L1273" s="8">
        <f t="shared" si="93"/>
        <v>8.8000000000000096</v>
      </c>
      <c r="M1273" s="15">
        <f t="shared" si="94"/>
        <v>8.8000000000000007</v>
      </c>
      <c r="N1273" s="41">
        <f t="shared" si="95"/>
        <v>0</v>
      </c>
      <c r="O1273" s="17">
        <f t="shared" si="96"/>
        <v>0</v>
      </c>
    </row>
    <row r="1274" spans="12:15" ht="16.5" customHeight="1" x14ac:dyDescent="0.2">
      <c r="L1274" s="8">
        <f t="shared" si="93"/>
        <v>8.8000000000000096</v>
      </c>
      <c r="M1274" s="15">
        <f t="shared" si="94"/>
        <v>8.8000000000000007</v>
      </c>
      <c r="N1274" s="41">
        <f t="shared" si="95"/>
        <v>0</v>
      </c>
      <c r="O1274" s="17">
        <f t="shared" si="96"/>
        <v>0</v>
      </c>
    </row>
    <row r="1275" spans="12:15" ht="16.5" customHeight="1" x14ac:dyDescent="0.2">
      <c r="L1275" s="8">
        <f t="shared" si="93"/>
        <v>8.8000000000000096</v>
      </c>
      <c r="M1275" s="15">
        <f t="shared" si="94"/>
        <v>8.8000000000000007</v>
      </c>
      <c r="N1275" s="41">
        <f t="shared" si="95"/>
        <v>0</v>
      </c>
      <c r="O1275" s="17">
        <f t="shared" si="96"/>
        <v>0</v>
      </c>
    </row>
    <row r="1276" spans="12:15" ht="16.5" customHeight="1" x14ac:dyDescent="0.2">
      <c r="L1276" s="8">
        <f t="shared" si="93"/>
        <v>8.8000000000000096</v>
      </c>
      <c r="M1276" s="15">
        <f t="shared" si="94"/>
        <v>8.8000000000000007</v>
      </c>
      <c r="N1276" s="41">
        <f t="shared" si="95"/>
        <v>0</v>
      </c>
      <c r="O1276" s="17">
        <f t="shared" si="96"/>
        <v>0</v>
      </c>
    </row>
    <row r="1277" spans="12:15" ht="16.5" customHeight="1" x14ac:dyDescent="0.2">
      <c r="L1277" s="8">
        <f t="shared" si="93"/>
        <v>8.8000000000000096</v>
      </c>
      <c r="M1277" s="15">
        <f t="shared" si="94"/>
        <v>8.8000000000000007</v>
      </c>
      <c r="N1277" s="41">
        <f t="shared" si="95"/>
        <v>0</v>
      </c>
      <c r="O1277" s="17">
        <f t="shared" si="96"/>
        <v>0</v>
      </c>
    </row>
    <row r="1278" spans="12:15" ht="16.5" customHeight="1" x14ac:dyDescent="0.2">
      <c r="L1278" s="8">
        <f t="shared" si="93"/>
        <v>8.8000000000000096</v>
      </c>
      <c r="M1278" s="15">
        <f t="shared" si="94"/>
        <v>8.8000000000000007</v>
      </c>
      <c r="N1278" s="41">
        <f t="shared" si="95"/>
        <v>0</v>
      </c>
      <c r="O1278" s="17">
        <f t="shared" si="96"/>
        <v>0</v>
      </c>
    </row>
    <row r="1279" spans="12:15" ht="16.5" customHeight="1" x14ac:dyDescent="0.2">
      <c r="L1279" s="8">
        <f t="shared" si="93"/>
        <v>8.8000000000000096</v>
      </c>
      <c r="M1279" s="15">
        <f t="shared" si="94"/>
        <v>8.8000000000000007</v>
      </c>
      <c r="N1279" s="41">
        <f t="shared" si="95"/>
        <v>0</v>
      </c>
      <c r="O1279" s="17">
        <f t="shared" si="96"/>
        <v>0</v>
      </c>
    </row>
    <row r="1280" spans="12:15" ht="16.5" customHeight="1" x14ac:dyDescent="0.2">
      <c r="L1280" s="8">
        <f t="shared" si="93"/>
        <v>8.8000000000000096</v>
      </c>
      <c r="M1280" s="15">
        <f t="shared" si="94"/>
        <v>8.8000000000000007</v>
      </c>
      <c r="N1280" s="41">
        <f t="shared" si="95"/>
        <v>0</v>
      </c>
      <c r="O1280" s="17">
        <f t="shared" si="96"/>
        <v>0</v>
      </c>
    </row>
    <row r="1281" spans="12:15" ht="16.5" customHeight="1" x14ac:dyDescent="0.2">
      <c r="L1281" s="8">
        <f t="shared" si="93"/>
        <v>8.8000000000000096</v>
      </c>
      <c r="M1281" s="15">
        <f t="shared" si="94"/>
        <v>8.8000000000000007</v>
      </c>
      <c r="N1281" s="41">
        <f t="shared" si="95"/>
        <v>0</v>
      </c>
      <c r="O1281" s="17">
        <f t="shared" si="96"/>
        <v>0</v>
      </c>
    </row>
    <row r="1282" spans="12:15" ht="16.5" customHeight="1" x14ac:dyDescent="0.2">
      <c r="L1282" s="8">
        <f t="shared" si="93"/>
        <v>8.8000000000000096</v>
      </c>
      <c r="M1282" s="15">
        <f t="shared" si="94"/>
        <v>8.8000000000000007</v>
      </c>
      <c r="N1282" s="41">
        <f t="shared" si="95"/>
        <v>0</v>
      </c>
      <c r="O1282" s="17">
        <f t="shared" si="96"/>
        <v>0</v>
      </c>
    </row>
    <row r="1283" spans="12:15" ht="16.5" customHeight="1" x14ac:dyDescent="0.2">
      <c r="L1283" s="8">
        <f t="shared" si="93"/>
        <v>8.8000000000000096</v>
      </c>
      <c r="M1283" s="15">
        <f t="shared" si="94"/>
        <v>8.8000000000000007</v>
      </c>
      <c r="N1283" s="41">
        <f t="shared" si="95"/>
        <v>0</v>
      </c>
      <c r="O1283" s="17">
        <f t="shared" si="96"/>
        <v>0</v>
      </c>
    </row>
    <row r="1284" spans="12:15" ht="16.5" customHeight="1" x14ac:dyDescent="0.2">
      <c r="L1284" s="8">
        <f t="shared" si="93"/>
        <v>8.8000000000000096</v>
      </c>
      <c r="M1284" s="15">
        <f t="shared" si="94"/>
        <v>8.8000000000000007</v>
      </c>
      <c r="N1284" s="41">
        <f t="shared" si="95"/>
        <v>0</v>
      </c>
      <c r="O1284" s="17">
        <f t="shared" si="96"/>
        <v>0</v>
      </c>
    </row>
    <row r="1285" spans="12:15" ht="16.5" customHeight="1" x14ac:dyDescent="0.2">
      <c r="L1285" s="8">
        <f t="shared" si="93"/>
        <v>8.8000000000000096</v>
      </c>
      <c r="M1285" s="15">
        <f t="shared" si="94"/>
        <v>8.8000000000000007</v>
      </c>
      <c r="N1285" s="41">
        <f t="shared" si="95"/>
        <v>0</v>
      </c>
      <c r="O1285" s="17">
        <f t="shared" si="96"/>
        <v>0</v>
      </c>
    </row>
    <row r="1286" spans="12:15" ht="16.5" customHeight="1" x14ac:dyDescent="0.2">
      <c r="L1286" s="8">
        <f t="shared" si="93"/>
        <v>8.8000000000000096</v>
      </c>
      <c r="M1286" s="15">
        <f t="shared" si="94"/>
        <v>8.8000000000000007</v>
      </c>
      <c r="N1286" s="41">
        <f t="shared" si="95"/>
        <v>0</v>
      </c>
      <c r="O1286" s="17">
        <f t="shared" si="96"/>
        <v>0</v>
      </c>
    </row>
    <row r="1287" spans="12:15" ht="16.5" customHeight="1" x14ac:dyDescent="0.2">
      <c r="L1287" s="8">
        <f t="shared" si="93"/>
        <v>8.8000000000000096</v>
      </c>
      <c r="M1287" s="15">
        <f t="shared" si="94"/>
        <v>8.8000000000000007</v>
      </c>
      <c r="N1287" s="41">
        <f t="shared" si="95"/>
        <v>0</v>
      </c>
      <c r="O1287" s="17">
        <f t="shared" si="96"/>
        <v>0</v>
      </c>
    </row>
    <row r="1288" spans="12:15" ht="16.5" customHeight="1" x14ac:dyDescent="0.2">
      <c r="L1288" s="8">
        <f t="shared" si="93"/>
        <v>8.8000000000000096</v>
      </c>
      <c r="M1288" s="15">
        <f t="shared" si="94"/>
        <v>8.8000000000000007</v>
      </c>
      <c r="N1288" s="41">
        <f t="shared" si="95"/>
        <v>0</v>
      </c>
      <c r="O1288" s="17">
        <f t="shared" si="96"/>
        <v>0</v>
      </c>
    </row>
    <row r="1289" spans="12:15" ht="16.5" customHeight="1" x14ac:dyDescent="0.2">
      <c r="L1289" s="8">
        <f t="shared" si="93"/>
        <v>8.8000000000000096</v>
      </c>
      <c r="M1289" s="15">
        <f t="shared" si="94"/>
        <v>8.8000000000000007</v>
      </c>
      <c r="N1289" s="41">
        <f t="shared" si="95"/>
        <v>0</v>
      </c>
      <c r="O1289" s="17">
        <f t="shared" si="96"/>
        <v>0</v>
      </c>
    </row>
    <row r="1290" spans="12:15" ht="16.5" customHeight="1" x14ac:dyDescent="0.2">
      <c r="L1290" s="8">
        <f t="shared" si="93"/>
        <v>8.8000000000000096</v>
      </c>
      <c r="M1290" s="15">
        <f t="shared" si="94"/>
        <v>8.8000000000000007</v>
      </c>
      <c r="N1290" s="41">
        <f t="shared" si="95"/>
        <v>0</v>
      </c>
      <c r="O1290" s="17">
        <f t="shared" si="96"/>
        <v>0</v>
      </c>
    </row>
    <row r="1291" spans="12:15" ht="16.5" customHeight="1" x14ac:dyDescent="0.2">
      <c r="L1291" s="8">
        <f t="shared" si="93"/>
        <v>8.8000000000000096</v>
      </c>
      <c r="M1291" s="15">
        <f t="shared" si="94"/>
        <v>8.8000000000000007</v>
      </c>
      <c r="N1291" s="41">
        <f t="shared" si="95"/>
        <v>0</v>
      </c>
      <c r="O1291" s="17">
        <f t="shared" si="96"/>
        <v>0</v>
      </c>
    </row>
    <row r="1292" spans="12:15" ht="16.5" customHeight="1" x14ac:dyDescent="0.2">
      <c r="L1292" s="8">
        <f t="shared" si="93"/>
        <v>8.8000000000000096</v>
      </c>
      <c r="M1292" s="15">
        <f t="shared" si="94"/>
        <v>8.8000000000000007</v>
      </c>
      <c r="N1292" s="41">
        <f t="shared" si="95"/>
        <v>0</v>
      </c>
      <c r="O1292" s="17">
        <f t="shared" si="96"/>
        <v>0</v>
      </c>
    </row>
    <row r="1293" spans="12:15" ht="16.5" customHeight="1" x14ac:dyDescent="0.2">
      <c r="L1293" s="8">
        <f t="shared" si="93"/>
        <v>8.8000000000000096</v>
      </c>
      <c r="M1293" s="15">
        <f t="shared" si="94"/>
        <v>8.8000000000000007</v>
      </c>
      <c r="N1293" s="41">
        <f t="shared" si="95"/>
        <v>0</v>
      </c>
      <c r="O1293" s="17">
        <f t="shared" si="96"/>
        <v>0</v>
      </c>
    </row>
    <row r="1294" spans="12:15" ht="16.5" customHeight="1" x14ac:dyDescent="0.2">
      <c r="L1294" s="8">
        <f t="shared" si="93"/>
        <v>8.8000000000000096</v>
      </c>
      <c r="M1294" s="15">
        <f t="shared" si="94"/>
        <v>8.8000000000000007</v>
      </c>
      <c r="N1294" s="41">
        <f t="shared" si="95"/>
        <v>0</v>
      </c>
      <c r="O1294" s="17">
        <f t="shared" si="96"/>
        <v>0</v>
      </c>
    </row>
    <row r="1295" spans="12:15" ht="16.5" customHeight="1" x14ac:dyDescent="0.2">
      <c r="L1295" s="8">
        <f t="shared" si="93"/>
        <v>8.8000000000000096</v>
      </c>
      <c r="M1295" s="15">
        <f t="shared" si="94"/>
        <v>8.8000000000000007</v>
      </c>
      <c r="N1295" s="41">
        <f t="shared" si="95"/>
        <v>0</v>
      </c>
      <c r="O1295" s="17">
        <f t="shared" si="96"/>
        <v>0</v>
      </c>
    </row>
    <row r="1296" spans="12:15" ht="16.5" customHeight="1" x14ac:dyDescent="0.2">
      <c r="L1296" s="8">
        <f t="shared" si="93"/>
        <v>8.8000000000000096</v>
      </c>
      <c r="M1296" s="15">
        <f t="shared" si="94"/>
        <v>8.8000000000000007</v>
      </c>
      <c r="N1296" s="41">
        <f t="shared" si="95"/>
        <v>0</v>
      </c>
      <c r="O1296" s="17">
        <f t="shared" si="96"/>
        <v>0</v>
      </c>
    </row>
    <row r="1297" spans="12:15" ht="16.5" customHeight="1" x14ac:dyDescent="0.2">
      <c r="L1297" s="8">
        <f t="shared" si="93"/>
        <v>8.8000000000000096</v>
      </c>
      <c r="M1297" s="15">
        <f t="shared" si="94"/>
        <v>8.8000000000000007</v>
      </c>
      <c r="N1297" s="41">
        <f t="shared" si="95"/>
        <v>0</v>
      </c>
      <c r="O1297" s="17">
        <f t="shared" si="96"/>
        <v>0</v>
      </c>
    </row>
    <row r="1298" spans="12:15" ht="16.5" customHeight="1" x14ac:dyDescent="0.2">
      <c r="L1298" s="8">
        <f t="shared" si="93"/>
        <v>8.8000000000000096</v>
      </c>
      <c r="M1298" s="15">
        <f t="shared" si="94"/>
        <v>8.8000000000000007</v>
      </c>
      <c r="N1298" s="41">
        <f t="shared" si="95"/>
        <v>0</v>
      </c>
      <c r="O1298" s="17">
        <f t="shared" si="96"/>
        <v>0</v>
      </c>
    </row>
    <row r="1299" spans="12:15" ht="16.5" customHeight="1" x14ac:dyDescent="0.2">
      <c r="L1299" s="8">
        <f t="shared" si="93"/>
        <v>8.8000000000000096</v>
      </c>
      <c r="M1299" s="15">
        <f t="shared" si="94"/>
        <v>8.8000000000000007</v>
      </c>
      <c r="N1299" s="41">
        <f t="shared" si="95"/>
        <v>0</v>
      </c>
      <c r="O1299" s="17">
        <f t="shared" si="96"/>
        <v>0</v>
      </c>
    </row>
    <row r="1300" spans="12:15" ht="16.5" customHeight="1" x14ac:dyDescent="0.2">
      <c r="L1300" s="8">
        <f t="shared" si="93"/>
        <v>8.8000000000000096</v>
      </c>
      <c r="M1300" s="15">
        <f t="shared" si="94"/>
        <v>8.8000000000000007</v>
      </c>
      <c r="N1300" s="41">
        <f t="shared" si="95"/>
        <v>0</v>
      </c>
      <c r="O1300" s="17">
        <f t="shared" si="96"/>
        <v>0</v>
      </c>
    </row>
    <row r="1301" spans="12:15" ht="16.5" customHeight="1" x14ac:dyDescent="0.2">
      <c r="L1301" s="8">
        <f t="shared" si="93"/>
        <v>8.8000000000000096</v>
      </c>
      <c r="M1301" s="15">
        <f t="shared" si="94"/>
        <v>8.8000000000000007</v>
      </c>
      <c r="N1301" s="41">
        <f t="shared" si="95"/>
        <v>0</v>
      </c>
      <c r="O1301" s="17">
        <f t="shared" si="96"/>
        <v>0</v>
      </c>
    </row>
    <row r="1302" spans="12:15" ht="16.5" customHeight="1" x14ac:dyDescent="0.2">
      <c r="L1302" s="8">
        <f t="shared" si="93"/>
        <v>8.8000000000000096</v>
      </c>
      <c r="M1302" s="15">
        <f t="shared" si="94"/>
        <v>8.8000000000000007</v>
      </c>
      <c r="N1302" s="41">
        <f t="shared" si="95"/>
        <v>0</v>
      </c>
      <c r="O1302" s="17">
        <f t="shared" si="96"/>
        <v>0</v>
      </c>
    </row>
    <row r="1303" spans="12:15" ht="16.5" customHeight="1" x14ac:dyDescent="0.2">
      <c r="L1303" s="8">
        <f t="shared" si="93"/>
        <v>8.8000000000000096</v>
      </c>
      <c r="M1303" s="15">
        <f t="shared" si="94"/>
        <v>8.8000000000000007</v>
      </c>
      <c r="N1303" s="41">
        <f t="shared" si="95"/>
        <v>0</v>
      </c>
      <c r="O1303" s="17">
        <f t="shared" si="96"/>
        <v>0</v>
      </c>
    </row>
    <row r="1304" spans="12:15" ht="16.5" customHeight="1" x14ac:dyDescent="0.2">
      <c r="L1304" s="8">
        <f t="shared" si="93"/>
        <v>8.8000000000000096</v>
      </c>
      <c r="M1304" s="15">
        <f t="shared" si="94"/>
        <v>8.8000000000000007</v>
      </c>
      <c r="N1304" s="41">
        <f t="shared" si="95"/>
        <v>0</v>
      </c>
      <c r="O1304" s="17">
        <f t="shared" si="96"/>
        <v>0</v>
      </c>
    </row>
    <row r="1305" spans="12:15" ht="16.5" customHeight="1" x14ac:dyDescent="0.2">
      <c r="L1305" s="8">
        <f t="shared" si="93"/>
        <v>8.8000000000000096</v>
      </c>
      <c r="M1305" s="15">
        <f t="shared" si="94"/>
        <v>8.8000000000000007</v>
      </c>
      <c r="N1305" s="41">
        <f t="shared" si="95"/>
        <v>0</v>
      </c>
      <c r="O1305" s="17">
        <f t="shared" si="96"/>
        <v>0</v>
      </c>
    </row>
    <row r="1306" spans="12:15" ht="16.5" customHeight="1" x14ac:dyDescent="0.2">
      <c r="L1306" s="8">
        <f t="shared" si="93"/>
        <v>8.8000000000000096</v>
      </c>
      <c r="M1306" s="15">
        <f t="shared" si="94"/>
        <v>8.8000000000000007</v>
      </c>
      <c r="N1306" s="41">
        <f t="shared" si="95"/>
        <v>0</v>
      </c>
      <c r="O1306" s="17">
        <f t="shared" si="96"/>
        <v>0</v>
      </c>
    </row>
    <row r="1307" spans="12:15" ht="16.5" customHeight="1" x14ac:dyDescent="0.2">
      <c r="L1307" s="8">
        <f t="shared" si="93"/>
        <v>8.8000000000000096</v>
      </c>
      <c r="M1307" s="15">
        <f t="shared" si="94"/>
        <v>8.8000000000000007</v>
      </c>
      <c r="N1307" s="41">
        <f t="shared" si="95"/>
        <v>0</v>
      </c>
      <c r="O1307" s="17">
        <f t="shared" si="96"/>
        <v>0</v>
      </c>
    </row>
    <row r="1308" spans="12:15" ht="16.5" customHeight="1" x14ac:dyDescent="0.2">
      <c r="L1308" s="8">
        <f t="shared" si="93"/>
        <v>8.8000000000000096</v>
      </c>
      <c r="M1308" s="15">
        <f t="shared" si="94"/>
        <v>8.8000000000000007</v>
      </c>
      <c r="N1308" s="41">
        <f t="shared" si="95"/>
        <v>0</v>
      </c>
      <c r="O1308" s="17">
        <f t="shared" si="96"/>
        <v>0</v>
      </c>
    </row>
    <row r="1309" spans="12:15" ht="16.5" customHeight="1" x14ac:dyDescent="0.2">
      <c r="L1309" s="8">
        <f t="shared" si="93"/>
        <v>8.8000000000000096</v>
      </c>
      <c r="M1309" s="15">
        <f t="shared" si="94"/>
        <v>8.8000000000000007</v>
      </c>
      <c r="N1309" s="41">
        <f t="shared" si="95"/>
        <v>0</v>
      </c>
      <c r="O1309" s="17">
        <f t="shared" si="96"/>
        <v>0</v>
      </c>
    </row>
    <row r="1310" spans="12:15" ht="16.5" customHeight="1" x14ac:dyDescent="0.2">
      <c r="L1310" s="8">
        <f t="shared" si="93"/>
        <v>8.8000000000000096</v>
      </c>
      <c r="M1310" s="15">
        <f t="shared" si="94"/>
        <v>8.8000000000000007</v>
      </c>
      <c r="N1310" s="41">
        <f t="shared" si="95"/>
        <v>0</v>
      </c>
      <c r="O1310" s="17">
        <f t="shared" si="96"/>
        <v>0</v>
      </c>
    </row>
    <row r="1311" spans="12:15" ht="16.5" customHeight="1" x14ac:dyDescent="0.2">
      <c r="L1311" s="8">
        <f t="shared" si="93"/>
        <v>8.8000000000000096</v>
      </c>
      <c r="M1311" s="15">
        <f t="shared" si="94"/>
        <v>8.8000000000000007</v>
      </c>
      <c r="N1311" s="41">
        <f t="shared" si="95"/>
        <v>0</v>
      </c>
      <c r="O1311" s="17">
        <f t="shared" si="96"/>
        <v>0</v>
      </c>
    </row>
    <row r="1312" spans="12:15" ht="16.5" customHeight="1" x14ac:dyDescent="0.2">
      <c r="L1312" s="8">
        <f t="shared" si="93"/>
        <v>8.8000000000000096</v>
      </c>
      <c r="M1312" s="15">
        <f t="shared" si="94"/>
        <v>8.8000000000000007</v>
      </c>
      <c r="N1312" s="41">
        <f t="shared" si="95"/>
        <v>0</v>
      </c>
      <c r="O1312" s="17">
        <f t="shared" si="96"/>
        <v>0</v>
      </c>
    </row>
    <row r="1313" spans="12:15" ht="16.5" customHeight="1" x14ac:dyDescent="0.2">
      <c r="L1313" s="8">
        <f t="shared" si="93"/>
        <v>8.8000000000000096</v>
      </c>
      <c r="M1313" s="15">
        <f t="shared" si="94"/>
        <v>8.8000000000000007</v>
      </c>
      <c r="N1313" s="41">
        <f t="shared" si="95"/>
        <v>0</v>
      </c>
      <c r="O1313" s="17">
        <f t="shared" si="96"/>
        <v>0</v>
      </c>
    </row>
    <row r="1314" spans="12:15" ht="16.5" customHeight="1" x14ac:dyDescent="0.2">
      <c r="L1314" s="8">
        <f t="shared" si="93"/>
        <v>8.8000000000000096</v>
      </c>
      <c r="M1314" s="15">
        <f t="shared" si="94"/>
        <v>8.8000000000000007</v>
      </c>
      <c r="N1314" s="41">
        <f t="shared" si="95"/>
        <v>0</v>
      </c>
      <c r="O1314" s="17">
        <f t="shared" si="96"/>
        <v>0</v>
      </c>
    </row>
    <row r="1315" spans="12:15" ht="16.5" customHeight="1" x14ac:dyDescent="0.2">
      <c r="L1315" s="8">
        <f t="shared" si="93"/>
        <v>8.8000000000000096</v>
      </c>
      <c r="M1315" s="15">
        <f t="shared" si="94"/>
        <v>8.8000000000000007</v>
      </c>
      <c r="N1315" s="41">
        <f t="shared" si="95"/>
        <v>0</v>
      </c>
      <c r="O1315" s="17">
        <f t="shared" si="96"/>
        <v>0</v>
      </c>
    </row>
    <row r="1316" spans="12:15" ht="16.5" customHeight="1" x14ac:dyDescent="0.2">
      <c r="L1316" s="8">
        <f t="shared" si="93"/>
        <v>8.8000000000000096</v>
      </c>
      <c r="M1316" s="15">
        <f t="shared" si="94"/>
        <v>8.8000000000000007</v>
      </c>
      <c r="N1316" s="41">
        <f t="shared" si="95"/>
        <v>0</v>
      </c>
      <c r="O1316" s="17">
        <f t="shared" si="96"/>
        <v>0</v>
      </c>
    </row>
    <row r="1317" spans="12:15" ht="16.5" customHeight="1" x14ac:dyDescent="0.2">
      <c r="L1317" s="8">
        <f t="shared" si="93"/>
        <v>8.8000000000000096</v>
      </c>
      <c r="M1317" s="15">
        <f t="shared" si="94"/>
        <v>8.8000000000000007</v>
      </c>
      <c r="N1317" s="41">
        <f t="shared" si="95"/>
        <v>0</v>
      </c>
      <c r="O1317" s="17">
        <f t="shared" si="96"/>
        <v>0</v>
      </c>
    </row>
    <row r="1318" spans="12:15" ht="16.5" customHeight="1" x14ac:dyDescent="0.2">
      <c r="L1318" s="8">
        <f t="shared" si="93"/>
        <v>8.8000000000000096</v>
      </c>
      <c r="M1318" s="15">
        <f t="shared" si="94"/>
        <v>8.8000000000000007</v>
      </c>
      <c r="N1318" s="41">
        <f t="shared" si="95"/>
        <v>0</v>
      </c>
      <c r="O1318" s="17">
        <f t="shared" si="96"/>
        <v>0</v>
      </c>
    </row>
    <row r="1319" spans="12:15" ht="16.5" customHeight="1" x14ac:dyDescent="0.2">
      <c r="L1319" s="8">
        <f t="shared" si="93"/>
        <v>8.8000000000000096</v>
      </c>
      <c r="M1319" s="15">
        <f t="shared" si="94"/>
        <v>8.8000000000000007</v>
      </c>
      <c r="N1319" s="41">
        <f t="shared" si="95"/>
        <v>0</v>
      </c>
      <c r="O1319" s="17">
        <f t="shared" si="96"/>
        <v>0</v>
      </c>
    </row>
    <row r="1320" spans="12:15" ht="16.5" customHeight="1" x14ac:dyDescent="0.2">
      <c r="L1320" s="8">
        <f t="shared" si="93"/>
        <v>8.8000000000000096</v>
      </c>
      <c r="M1320" s="15">
        <f t="shared" si="94"/>
        <v>8.8000000000000007</v>
      </c>
      <c r="N1320" s="41">
        <f t="shared" si="95"/>
        <v>0</v>
      </c>
      <c r="O1320" s="17">
        <f t="shared" si="96"/>
        <v>0</v>
      </c>
    </row>
    <row r="1321" spans="12:15" ht="16.5" customHeight="1" x14ac:dyDescent="0.2">
      <c r="L1321" s="8">
        <f t="shared" si="93"/>
        <v>8.8000000000000096</v>
      </c>
      <c r="M1321" s="15">
        <f t="shared" si="94"/>
        <v>8.8000000000000007</v>
      </c>
      <c r="N1321" s="41">
        <f t="shared" si="95"/>
        <v>0</v>
      </c>
      <c r="O1321" s="17">
        <f t="shared" si="96"/>
        <v>0</v>
      </c>
    </row>
    <row r="1322" spans="12:15" ht="16.5" customHeight="1" x14ac:dyDescent="0.2">
      <c r="L1322" s="8">
        <f t="shared" si="93"/>
        <v>8.8000000000000096</v>
      </c>
      <c r="M1322" s="15">
        <f t="shared" si="94"/>
        <v>8.8000000000000007</v>
      </c>
      <c r="N1322" s="41">
        <f t="shared" si="95"/>
        <v>0</v>
      </c>
      <c r="O1322" s="17">
        <f t="shared" si="96"/>
        <v>0</v>
      </c>
    </row>
    <row r="1323" spans="12:15" ht="16.5" customHeight="1" x14ac:dyDescent="0.2">
      <c r="L1323" s="8">
        <f t="shared" si="93"/>
        <v>8.8000000000000096</v>
      </c>
      <c r="M1323" s="15">
        <f t="shared" si="94"/>
        <v>8.8000000000000007</v>
      </c>
      <c r="N1323" s="41">
        <f t="shared" si="95"/>
        <v>0</v>
      </c>
      <c r="O1323" s="17">
        <f t="shared" si="96"/>
        <v>0</v>
      </c>
    </row>
    <row r="1324" spans="12:15" ht="16.5" customHeight="1" x14ac:dyDescent="0.2">
      <c r="L1324" s="8">
        <f t="shared" si="93"/>
        <v>8.8000000000000096</v>
      </c>
      <c r="M1324" s="15">
        <f t="shared" si="94"/>
        <v>8.8000000000000007</v>
      </c>
      <c r="N1324" s="41">
        <f t="shared" si="95"/>
        <v>0</v>
      </c>
      <c r="O1324" s="17">
        <f t="shared" si="96"/>
        <v>0</v>
      </c>
    </row>
    <row r="1325" spans="12:15" ht="16.5" customHeight="1" x14ac:dyDescent="0.2">
      <c r="L1325" s="8">
        <f t="shared" ref="L1325:L1388" si="97">L1324+I1325+J1325</f>
        <v>8.8000000000000096</v>
      </c>
      <c r="M1325" s="15">
        <f t="shared" ref="M1325:M1388" si="98">($Q$1*(L1325-M1324))+M1324</f>
        <v>8.8000000000000007</v>
      </c>
      <c r="N1325" s="41">
        <f t="shared" ref="N1325:N1388" si="99">INT(A1325)</f>
        <v>0</v>
      </c>
      <c r="O1325" s="17">
        <f t="shared" ref="O1325:O1388" si="100">HOUR(A1325)</f>
        <v>0</v>
      </c>
    </row>
    <row r="1326" spans="12:15" ht="16.5" customHeight="1" x14ac:dyDescent="0.2">
      <c r="L1326" s="8">
        <f t="shared" si="97"/>
        <v>8.8000000000000096</v>
      </c>
      <c r="M1326" s="15">
        <f t="shared" si="98"/>
        <v>8.8000000000000007</v>
      </c>
      <c r="N1326" s="41">
        <f t="shared" si="99"/>
        <v>0</v>
      </c>
      <c r="O1326" s="17">
        <f t="shared" si="100"/>
        <v>0</v>
      </c>
    </row>
    <row r="1327" spans="12:15" ht="16.5" customHeight="1" x14ac:dyDescent="0.2">
      <c r="L1327" s="8">
        <f t="shared" si="97"/>
        <v>8.8000000000000096</v>
      </c>
      <c r="M1327" s="15">
        <f t="shared" si="98"/>
        <v>8.8000000000000007</v>
      </c>
      <c r="N1327" s="41">
        <f t="shared" si="99"/>
        <v>0</v>
      </c>
      <c r="O1327" s="17">
        <f t="shared" si="100"/>
        <v>0</v>
      </c>
    </row>
    <row r="1328" spans="12:15" ht="16.5" customHeight="1" x14ac:dyDescent="0.2">
      <c r="L1328" s="8">
        <f t="shared" si="97"/>
        <v>8.8000000000000096</v>
      </c>
      <c r="M1328" s="15">
        <f t="shared" si="98"/>
        <v>8.8000000000000007</v>
      </c>
      <c r="N1328" s="41">
        <f t="shared" si="99"/>
        <v>0</v>
      </c>
      <c r="O1328" s="17">
        <f t="shared" si="100"/>
        <v>0</v>
      </c>
    </row>
    <row r="1329" spans="12:15" ht="16.5" customHeight="1" x14ac:dyDescent="0.2">
      <c r="L1329" s="8">
        <f t="shared" si="97"/>
        <v>8.8000000000000096</v>
      </c>
      <c r="M1329" s="15">
        <f t="shared" si="98"/>
        <v>8.8000000000000007</v>
      </c>
      <c r="N1329" s="41">
        <f t="shared" si="99"/>
        <v>0</v>
      </c>
      <c r="O1329" s="17">
        <f t="shared" si="100"/>
        <v>0</v>
      </c>
    </row>
    <row r="1330" spans="12:15" ht="16.5" customHeight="1" x14ac:dyDescent="0.2">
      <c r="L1330" s="8">
        <f t="shared" si="97"/>
        <v>8.8000000000000096</v>
      </c>
      <c r="M1330" s="15">
        <f t="shared" si="98"/>
        <v>8.8000000000000007</v>
      </c>
      <c r="N1330" s="41">
        <f t="shared" si="99"/>
        <v>0</v>
      </c>
      <c r="O1330" s="17">
        <f t="shared" si="100"/>
        <v>0</v>
      </c>
    </row>
    <row r="1331" spans="12:15" ht="16.5" customHeight="1" x14ac:dyDescent="0.2">
      <c r="L1331" s="8">
        <f t="shared" si="97"/>
        <v>8.8000000000000096</v>
      </c>
      <c r="M1331" s="15">
        <f t="shared" si="98"/>
        <v>8.8000000000000007</v>
      </c>
      <c r="N1331" s="41">
        <f t="shared" si="99"/>
        <v>0</v>
      </c>
      <c r="O1331" s="17">
        <f t="shared" si="100"/>
        <v>0</v>
      </c>
    </row>
    <row r="1332" spans="12:15" ht="16.5" customHeight="1" x14ac:dyDescent="0.2">
      <c r="L1332" s="8">
        <f t="shared" si="97"/>
        <v>8.8000000000000096</v>
      </c>
      <c r="M1332" s="15">
        <f t="shared" si="98"/>
        <v>8.8000000000000007</v>
      </c>
      <c r="N1332" s="41">
        <f t="shared" si="99"/>
        <v>0</v>
      </c>
      <c r="O1332" s="17">
        <f t="shared" si="100"/>
        <v>0</v>
      </c>
    </row>
    <row r="1333" spans="12:15" ht="16.5" customHeight="1" x14ac:dyDescent="0.2">
      <c r="L1333" s="8">
        <f t="shared" si="97"/>
        <v>8.8000000000000096</v>
      </c>
      <c r="M1333" s="15">
        <f t="shared" si="98"/>
        <v>8.8000000000000007</v>
      </c>
      <c r="N1333" s="41">
        <f t="shared" si="99"/>
        <v>0</v>
      </c>
      <c r="O1333" s="17">
        <f t="shared" si="100"/>
        <v>0</v>
      </c>
    </row>
    <row r="1334" spans="12:15" ht="16.5" customHeight="1" x14ac:dyDescent="0.2">
      <c r="L1334" s="8">
        <f t="shared" si="97"/>
        <v>8.8000000000000096</v>
      </c>
      <c r="M1334" s="15">
        <f t="shared" si="98"/>
        <v>8.8000000000000007</v>
      </c>
      <c r="N1334" s="41">
        <f t="shared" si="99"/>
        <v>0</v>
      </c>
      <c r="O1334" s="17">
        <f t="shared" si="100"/>
        <v>0</v>
      </c>
    </row>
    <row r="1335" spans="12:15" ht="16.5" customHeight="1" x14ac:dyDescent="0.2">
      <c r="L1335" s="8">
        <f t="shared" si="97"/>
        <v>8.8000000000000096</v>
      </c>
      <c r="M1335" s="15">
        <f t="shared" si="98"/>
        <v>8.8000000000000007</v>
      </c>
      <c r="N1335" s="41">
        <f t="shared" si="99"/>
        <v>0</v>
      </c>
      <c r="O1335" s="17">
        <f t="shared" si="100"/>
        <v>0</v>
      </c>
    </row>
    <row r="1336" spans="12:15" ht="16.5" customHeight="1" x14ac:dyDescent="0.2">
      <c r="L1336" s="8">
        <f t="shared" si="97"/>
        <v>8.8000000000000096</v>
      </c>
      <c r="M1336" s="15">
        <f t="shared" si="98"/>
        <v>8.8000000000000007</v>
      </c>
      <c r="N1336" s="41">
        <f t="shared" si="99"/>
        <v>0</v>
      </c>
      <c r="O1336" s="17">
        <f t="shared" si="100"/>
        <v>0</v>
      </c>
    </row>
    <row r="1337" spans="12:15" ht="16.5" customHeight="1" x14ac:dyDescent="0.2">
      <c r="L1337" s="8">
        <f t="shared" si="97"/>
        <v>8.8000000000000096</v>
      </c>
      <c r="M1337" s="15">
        <f t="shared" si="98"/>
        <v>8.8000000000000007</v>
      </c>
      <c r="N1337" s="41">
        <f t="shared" si="99"/>
        <v>0</v>
      </c>
      <c r="O1337" s="17">
        <f t="shared" si="100"/>
        <v>0</v>
      </c>
    </row>
    <row r="1338" spans="12:15" ht="16.5" customHeight="1" x14ac:dyDescent="0.2">
      <c r="L1338" s="8">
        <f t="shared" si="97"/>
        <v>8.8000000000000096</v>
      </c>
      <c r="M1338" s="15">
        <f t="shared" si="98"/>
        <v>8.8000000000000007</v>
      </c>
      <c r="N1338" s="41">
        <f t="shared" si="99"/>
        <v>0</v>
      </c>
      <c r="O1338" s="17">
        <f t="shared" si="100"/>
        <v>0</v>
      </c>
    </row>
    <row r="1339" spans="12:15" ht="16.5" customHeight="1" x14ac:dyDescent="0.2">
      <c r="L1339" s="8">
        <f t="shared" si="97"/>
        <v>8.8000000000000096</v>
      </c>
      <c r="M1339" s="15">
        <f t="shared" si="98"/>
        <v>8.8000000000000007</v>
      </c>
      <c r="N1339" s="41">
        <f t="shared" si="99"/>
        <v>0</v>
      </c>
      <c r="O1339" s="17">
        <f t="shared" si="100"/>
        <v>0</v>
      </c>
    </row>
    <row r="1340" spans="12:15" ht="16.5" customHeight="1" x14ac:dyDescent="0.2">
      <c r="L1340" s="8">
        <f t="shared" si="97"/>
        <v>8.8000000000000096</v>
      </c>
      <c r="M1340" s="15">
        <f t="shared" si="98"/>
        <v>8.8000000000000007</v>
      </c>
      <c r="N1340" s="41">
        <f t="shared" si="99"/>
        <v>0</v>
      </c>
      <c r="O1340" s="17">
        <f t="shared" si="100"/>
        <v>0</v>
      </c>
    </row>
    <row r="1341" spans="12:15" ht="16.5" customHeight="1" x14ac:dyDescent="0.2">
      <c r="L1341" s="8">
        <f t="shared" si="97"/>
        <v>8.8000000000000096</v>
      </c>
      <c r="M1341" s="15">
        <f t="shared" si="98"/>
        <v>8.8000000000000007</v>
      </c>
      <c r="N1341" s="41">
        <f t="shared" si="99"/>
        <v>0</v>
      </c>
      <c r="O1341" s="17">
        <f t="shared" si="100"/>
        <v>0</v>
      </c>
    </row>
    <row r="1342" spans="12:15" ht="16.5" customHeight="1" x14ac:dyDescent="0.2">
      <c r="L1342" s="8">
        <f t="shared" si="97"/>
        <v>8.8000000000000096</v>
      </c>
      <c r="M1342" s="15">
        <f t="shared" si="98"/>
        <v>8.8000000000000007</v>
      </c>
      <c r="N1342" s="41">
        <f t="shared" si="99"/>
        <v>0</v>
      </c>
      <c r="O1342" s="17">
        <f t="shared" si="100"/>
        <v>0</v>
      </c>
    </row>
    <row r="1343" spans="12:15" ht="16.5" customHeight="1" x14ac:dyDescent="0.2">
      <c r="L1343" s="8">
        <f t="shared" si="97"/>
        <v>8.8000000000000096</v>
      </c>
      <c r="M1343" s="15">
        <f t="shared" si="98"/>
        <v>8.8000000000000007</v>
      </c>
      <c r="N1343" s="41">
        <f t="shared" si="99"/>
        <v>0</v>
      </c>
      <c r="O1343" s="17">
        <f t="shared" si="100"/>
        <v>0</v>
      </c>
    </row>
    <row r="1344" spans="12:15" ht="16.5" customHeight="1" x14ac:dyDescent="0.2">
      <c r="L1344" s="8">
        <f t="shared" si="97"/>
        <v>8.8000000000000096</v>
      </c>
      <c r="M1344" s="15">
        <f t="shared" si="98"/>
        <v>8.8000000000000007</v>
      </c>
      <c r="N1344" s="41">
        <f t="shared" si="99"/>
        <v>0</v>
      </c>
      <c r="O1344" s="17">
        <f t="shared" si="100"/>
        <v>0</v>
      </c>
    </row>
    <row r="1345" spans="12:15" ht="16.5" customHeight="1" x14ac:dyDescent="0.2">
      <c r="L1345" s="8">
        <f t="shared" si="97"/>
        <v>8.8000000000000096</v>
      </c>
      <c r="M1345" s="15">
        <f t="shared" si="98"/>
        <v>8.8000000000000007</v>
      </c>
      <c r="N1345" s="41">
        <f t="shared" si="99"/>
        <v>0</v>
      </c>
      <c r="O1345" s="17">
        <f t="shared" si="100"/>
        <v>0</v>
      </c>
    </row>
    <row r="1346" spans="12:15" ht="16.5" customHeight="1" x14ac:dyDescent="0.2">
      <c r="L1346" s="8">
        <f t="shared" si="97"/>
        <v>8.8000000000000096</v>
      </c>
      <c r="M1346" s="15">
        <f t="shared" si="98"/>
        <v>8.8000000000000007</v>
      </c>
      <c r="N1346" s="41">
        <f t="shared" si="99"/>
        <v>0</v>
      </c>
      <c r="O1346" s="17">
        <f t="shared" si="100"/>
        <v>0</v>
      </c>
    </row>
    <row r="1347" spans="12:15" ht="16.5" customHeight="1" x14ac:dyDescent="0.2">
      <c r="L1347" s="8">
        <f t="shared" si="97"/>
        <v>8.8000000000000096</v>
      </c>
      <c r="M1347" s="15">
        <f t="shared" si="98"/>
        <v>8.8000000000000007</v>
      </c>
      <c r="N1347" s="41">
        <f t="shared" si="99"/>
        <v>0</v>
      </c>
      <c r="O1347" s="17">
        <f t="shared" si="100"/>
        <v>0</v>
      </c>
    </row>
    <row r="1348" spans="12:15" ht="16.5" customHeight="1" x14ac:dyDescent="0.2">
      <c r="L1348" s="8">
        <f t="shared" si="97"/>
        <v>8.8000000000000096</v>
      </c>
      <c r="M1348" s="15">
        <f t="shared" si="98"/>
        <v>8.8000000000000007</v>
      </c>
      <c r="N1348" s="41">
        <f t="shared" si="99"/>
        <v>0</v>
      </c>
      <c r="O1348" s="17">
        <f t="shared" si="100"/>
        <v>0</v>
      </c>
    </row>
    <row r="1349" spans="12:15" ht="16.5" customHeight="1" x14ac:dyDescent="0.2">
      <c r="L1349" s="8">
        <f t="shared" si="97"/>
        <v>8.8000000000000096</v>
      </c>
      <c r="M1349" s="15">
        <f t="shared" si="98"/>
        <v>8.8000000000000007</v>
      </c>
      <c r="N1349" s="41">
        <f t="shared" si="99"/>
        <v>0</v>
      </c>
      <c r="O1349" s="17">
        <f t="shared" si="100"/>
        <v>0</v>
      </c>
    </row>
    <row r="1350" spans="12:15" ht="16.5" customHeight="1" x14ac:dyDescent="0.2">
      <c r="L1350" s="8">
        <f t="shared" si="97"/>
        <v>8.8000000000000096</v>
      </c>
      <c r="M1350" s="15">
        <f t="shared" si="98"/>
        <v>8.8000000000000007</v>
      </c>
      <c r="N1350" s="41">
        <f t="shared" si="99"/>
        <v>0</v>
      </c>
      <c r="O1350" s="17">
        <f t="shared" si="100"/>
        <v>0</v>
      </c>
    </row>
    <row r="1351" spans="12:15" ht="16.5" customHeight="1" x14ac:dyDescent="0.2">
      <c r="L1351" s="8">
        <f t="shared" si="97"/>
        <v>8.8000000000000096</v>
      </c>
      <c r="M1351" s="15">
        <f t="shared" si="98"/>
        <v>8.8000000000000007</v>
      </c>
      <c r="N1351" s="41">
        <f t="shared" si="99"/>
        <v>0</v>
      </c>
      <c r="O1351" s="17">
        <f t="shared" si="100"/>
        <v>0</v>
      </c>
    </row>
    <row r="1352" spans="12:15" ht="16.5" customHeight="1" x14ac:dyDescent="0.2">
      <c r="L1352" s="8">
        <f t="shared" si="97"/>
        <v>8.8000000000000096</v>
      </c>
      <c r="M1352" s="15">
        <f t="shared" si="98"/>
        <v>8.8000000000000007</v>
      </c>
      <c r="N1352" s="41">
        <f t="shared" si="99"/>
        <v>0</v>
      </c>
      <c r="O1352" s="17">
        <f t="shared" si="100"/>
        <v>0</v>
      </c>
    </row>
    <row r="1353" spans="12:15" ht="16.5" customHeight="1" x14ac:dyDescent="0.2">
      <c r="L1353" s="8">
        <f t="shared" si="97"/>
        <v>8.8000000000000096</v>
      </c>
      <c r="M1353" s="15">
        <f t="shared" si="98"/>
        <v>8.8000000000000007</v>
      </c>
      <c r="N1353" s="41">
        <f t="shared" si="99"/>
        <v>0</v>
      </c>
      <c r="O1353" s="17">
        <f t="shared" si="100"/>
        <v>0</v>
      </c>
    </row>
    <row r="1354" spans="12:15" ht="16.5" customHeight="1" x14ac:dyDescent="0.2">
      <c r="L1354" s="8">
        <f t="shared" si="97"/>
        <v>8.8000000000000096</v>
      </c>
      <c r="M1354" s="15">
        <f t="shared" si="98"/>
        <v>8.8000000000000007</v>
      </c>
      <c r="N1354" s="41">
        <f t="shared" si="99"/>
        <v>0</v>
      </c>
      <c r="O1354" s="17">
        <f t="shared" si="100"/>
        <v>0</v>
      </c>
    </row>
    <row r="1355" spans="12:15" ht="16.5" customHeight="1" x14ac:dyDescent="0.2">
      <c r="L1355" s="8">
        <f t="shared" si="97"/>
        <v>8.8000000000000096</v>
      </c>
      <c r="M1355" s="15">
        <f t="shared" si="98"/>
        <v>8.8000000000000007</v>
      </c>
      <c r="N1355" s="41">
        <f t="shared" si="99"/>
        <v>0</v>
      </c>
      <c r="O1355" s="17">
        <f t="shared" si="100"/>
        <v>0</v>
      </c>
    </row>
    <row r="1356" spans="12:15" ht="16.5" customHeight="1" x14ac:dyDescent="0.2">
      <c r="L1356" s="8">
        <f t="shared" si="97"/>
        <v>8.8000000000000096</v>
      </c>
      <c r="M1356" s="15">
        <f t="shared" si="98"/>
        <v>8.8000000000000007</v>
      </c>
      <c r="N1356" s="41">
        <f t="shared" si="99"/>
        <v>0</v>
      </c>
      <c r="O1356" s="17">
        <f t="shared" si="100"/>
        <v>0</v>
      </c>
    </row>
    <row r="1357" spans="12:15" ht="16.5" customHeight="1" x14ac:dyDescent="0.2">
      <c r="L1357" s="8">
        <f t="shared" si="97"/>
        <v>8.8000000000000096</v>
      </c>
      <c r="M1357" s="15">
        <f t="shared" si="98"/>
        <v>8.8000000000000007</v>
      </c>
      <c r="N1357" s="41">
        <f t="shared" si="99"/>
        <v>0</v>
      </c>
      <c r="O1357" s="17">
        <f t="shared" si="100"/>
        <v>0</v>
      </c>
    </row>
    <row r="1358" spans="12:15" ht="16.5" customHeight="1" x14ac:dyDescent="0.2">
      <c r="L1358" s="8">
        <f t="shared" si="97"/>
        <v>8.8000000000000096</v>
      </c>
      <c r="M1358" s="15">
        <f t="shared" si="98"/>
        <v>8.8000000000000007</v>
      </c>
      <c r="N1358" s="41">
        <f t="shared" si="99"/>
        <v>0</v>
      </c>
      <c r="O1358" s="17">
        <f t="shared" si="100"/>
        <v>0</v>
      </c>
    </row>
    <row r="1359" spans="12:15" ht="16.5" customHeight="1" x14ac:dyDescent="0.2">
      <c r="L1359" s="8">
        <f t="shared" si="97"/>
        <v>8.8000000000000096</v>
      </c>
      <c r="M1359" s="15">
        <f t="shared" si="98"/>
        <v>8.8000000000000007</v>
      </c>
      <c r="N1359" s="41">
        <f t="shared" si="99"/>
        <v>0</v>
      </c>
      <c r="O1359" s="17">
        <f t="shared" si="100"/>
        <v>0</v>
      </c>
    </row>
    <row r="1360" spans="12:15" ht="16.5" customHeight="1" x14ac:dyDescent="0.2">
      <c r="L1360" s="8">
        <f t="shared" si="97"/>
        <v>8.8000000000000096</v>
      </c>
      <c r="M1360" s="15">
        <f t="shared" si="98"/>
        <v>8.8000000000000007</v>
      </c>
      <c r="N1360" s="41">
        <f t="shared" si="99"/>
        <v>0</v>
      </c>
      <c r="O1360" s="17">
        <f t="shared" si="100"/>
        <v>0</v>
      </c>
    </row>
    <row r="1361" spans="12:15" ht="16.5" customHeight="1" x14ac:dyDescent="0.2">
      <c r="L1361" s="8">
        <f t="shared" si="97"/>
        <v>8.8000000000000096</v>
      </c>
      <c r="M1361" s="15">
        <f t="shared" si="98"/>
        <v>8.8000000000000007</v>
      </c>
      <c r="N1361" s="41">
        <f t="shared" si="99"/>
        <v>0</v>
      </c>
      <c r="O1361" s="17">
        <f t="shared" si="100"/>
        <v>0</v>
      </c>
    </row>
    <row r="1362" spans="12:15" ht="16.5" customHeight="1" x14ac:dyDescent="0.2">
      <c r="L1362" s="8">
        <f t="shared" si="97"/>
        <v>8.8000000000000096</v>
      </c>
      <c r="M1362" s="15">
        <f t="shared" si="98"/>
        <v>8.8000000000000007</v>
      </c>
      <c r="N1362" s="41">
        <f t="shared" si="99"/>
        <v>0</v>
      </c>
      <c r="O1362" s="17">
        <f t="shared" si="100"/>
        <v>0</v>
      </c>
    </row>
    <row r="1363" spans="12:15" ht="16.5" customHeight="1" x14ac:dyDescent="0.2">
      <c r="L1363" s="8">
        <f t="shared" si="97"/>
        <v>8.8000000000000096</v>
      </c>
      <c r="M1363" s="15">
        <f t="shared" si="98"/>
        <v>8.8000000000000007</v>
      </c>
      <c r="N1363" s="41">
        <f t="shared" si="99"/>
        <v>0</v>
      </c>
      <c r="O1363" s="17">
        <f t="shared" si="100"/>
        <v>0</v>
      </c>
    </row>
    <row r="1364" spans="12:15" ht="16.5" customHeight="1" x14ac:dyDescent="0.2">
      <c r="L1364" s="8">
        <f t="shared" si="97"/>
        <v>8.8000000000000096</v>
      </c>
      <c r="M1364" s="15">
        <f t="shared" si="98"/>
        <v>8.8000000000000007</v>
      </c>
      <c r="N1364" s="41">
        <f t="shared" si="99"/>
        <v>0</v>
      </c>
      <c r="O1364" s="17">
        <f t="shared" si="100"/>
        <v>0</v>
      </c>
    </row>
    <row r="1365" spans="12:15" ht="16.5" customHeight="1" x14ac:dyDescent="0.2">
      <c r="L1365" s="8">
        <f t="shared" si="97"/>
        <v>8.8000000000000096</v>
      </c>
      <c r="M1365" s="15">
        <f t="shared" si="98"/>
        <v>8.8000000000000007</v>
      </c>
      <c r="N1365" s="41">
        <f t="shared" si="99"/>
        <v>0</v>
      </c>
      <c r="O1365" s="17">
        <f t="shared" si="100"/>
        <v>0</v>
      </c>
    </row>
    <row r="1366" spans="12:15" ht="16.5" customHeight="1" x14ac:dyDescent="0.2">
      <c r="L1366" s="8">
        <f t="shared" si="97"/>
        <v>8.8000000000000096</v>
      </c>
      <c r="M1366" s="15">
        <f t="shared" si="98"/>
        <v>8.8000000000000007</v>
      </c>
      <c r="N1366" s="41">
        <f t="shared" si="99"/>
        <v>0</v>
      </c>
      <c r="O1366" s="17">
        <f t="shared" si="100"/>
        <v>0</v>
      </c>
    </row>
    <row r="1367" spans="12:15" ht="16.5" customHeight="1" x14ac:dyDescent="0.2">
      <c r="L1367" s="8">
        <f t="shared" si="97"/>
        <v>8.8000000000000096</v>
      </c>
      <c r="M1367" s="15">
        <f t="shared" si="98"/>
        <v>8.8000000000000007</v>
      </c>
      <c r="N1367" s="41">
        <f t="shared" si="99"/>
        <v>0</v>
      </c>
      <c r="O1367" s="17">
        <f t="shared" si="100"/>
        <v>0</v>
      </c>
    </row>
    <row r="1368" spans="12:15" ht="16.5" customHeight="1" x14ac:dyDescent="0.2">
      <c r="L1368" s="8">
        <f t="shared" si="97"/>
        <v>8.8000000000000096</v>
      </c>
      <c r="M1368" s="15">
        <f t="shared" si="98"/>
        <v>8.8000000000000007</v>
      </c>
      <c r="N1368" s="41">
        <f t="shared" si="99"/>
        <v>0</v>
      </c>
      <c r="O1368" s="17">
        <f t="shared" si="100"/>
        <v>0</v>
      </c>
    </row>
    <row r="1369" spans="12:15" ht="16.5" customHeight="1" x14ac:dyDescent="0.2">
      <c r="L1369" s="8">
        <f t="shared" si="97"/>
        <v>8.8000000000000096</v>
      </c>
      <c r="M1369" s="15">
        <f t="shared" si="98"/>
        <v>8.8000000000000007</v>
      </c>
      <c r="N1369" s="41">
        <f t="shared" si="99"/>
        <v>0</v>
      </c>
      <c r="O1369" s="17">
        <f t="shared" si="100"/>
        <v>0</v>
      </c>
    </row>
    <row r="1370" spans="12:15" ht="16.5" customHeight="1" x14ac:dyDescent="0.2">
      <c r="L1370" s="8">
        <f t="shared" si="97"/>
        <v>8.8000000000000096</v>
      </c>
      <c r="M1370" s="15">
        <f t="shared" si="98"/>
        <v>8.8000000000000007</v>
      </c>
      <c r="N1370" s="41">
        <f t="shared" si="99"/>
        <v>0</v>
      </c>
      <c r="O1370" s="17">
        <f t="shared" si="100"/>
        <v>0</v>
      </c>
    </row>
    <row r="1371" spans="12:15" ht="16.5" customHeight="1" x14ac:dyDescent="0.2">
      <c r="L1371" s="8">
        <f t="shared" si="97"/>
        <v>8.8000000000000096</v>
      </c>
      <c r="M1371" s="15">
        <f t="shared" si="98"/>
        <v>8.8000000000000007</v>
      </c>
      <c r="N1371" s="41">
        <f t="shared" si="99"/>
        <v>0</v>
      </c>
      <c r="O1371" s="17">
        <f t="shared" si="100"/>
        <v>0</v>
      </c>
    </row>
    <row r="1372" spans="12:15" ht="16.5" customHeight="1" x14ac:dyDescent="0.2">
      <c r="L1372" s="8">
        <f t="shared" si="97"/>
        <v>8.8000000000000096</v>
      </c>
      <c r="M1372" s="15">
        <f t="shared" si="98"/>
        <v>8.8000000000000007</v>
      </c>
      <c r="N1372" s="41">
        <f t="shared" si="99"/>
        <v>0</v>
      </c>
      <c r="O1372" s="17">
        <f t="shared" si="100"/>
        <v>0</v>
      </c>
    </row>
    <row r="1373" spans="12:15" ht="16.5" customHeight="1" x14ac:dyDescent="0.2">
      <c r="L1373" s="8">
        <f t="shared" si="97"/>
        <v>8.8000000000000096</v>
      </c>
      <c r="M1373" s="15">
        <f t="shared" si="98"/>
        <v>8.8000000000000007</v>
      </c>
      <c r="N1373" s="41">
        <f t="shared" si="99"/>
        <v>0</v>
      </c>
      <c r="O1373" s="17">
        <f t="shared" si="100"/>
        <v>0</v>
      </c>
    </row>
    <row r="1374" spans="12:15" ht="16.5" customHeight="1" x14ac:dyDescent="0.2">
      <c r="L1374" s="8">
        <f t="shared" si="97"/>
        <v>8.8000000000000096</v>
      </c>
      <c r="M1374" s="15">
        <f t="shared" si="98"/>
        <v>8.8000000000000007</v>
      </c>
      <c r="N1374" s="41">
        <f t="shared" si="99"/>
        <v>0</v>
      </c>
      <c r="O1374" s="17">
        <f t="shared" si="100"/>
        <v>0</v>
      </c>
    </row>
    <row r="1375" spans="12:15" ht="16.5" customHeight="1" x14ac:dyDescent="0.2">
      <c r="L1375" s="8">
        <f t="shared" si="97"/>
        <v>8.8000000000000096</v>
      </c>
      <c r="M1375" s="15">
        <f t="shared" si="98"/>
        <v>8.8000000000000007</v>
      </c>
      <c r="N1375" s="41">
        <f t="shared" si="99"/>
        <v>0</v>
      </c>
      <c r="O1375" s="17">
        <f t="shared" si="100"/>
        <v>0</v>
      </c>
    </row>
    <row r="1376" spans="12:15" ht="16.5" customHeight="1" x14ac:dyDescent="0.2">
      <c r="L1376" s="8">
        <f t="shared" si="97"/>
        <v>8.8000000000000096</v>
      </c>
      <c r="M1376" s="15">
        <f t="shared" si="98"/>
        <v>8.8000000000000007</v>
      </c>
      <c r="N1376" s="41">
        <f t="shared" si="99"/>
        <v>0</v>
      </c>
      <c r="O1376" s="17">
        <f t="shared" si="100"/>
        <v>0</v>
      </c>
    </row>
    <row r="1377" spans="12:15" ht="16.5" customHeight="1" x14ac:dyDescent="0.2">
      <c r="L1377" s="8">
        <f t="shared" si="97"/>
        <v>8.8000000000000096</v>
      </c>
      <c r="M1377" s="15">
        <f t="shared" si="98"/>
        <v>8.8000000000000007</v>
      </c>
      <c r="N1377" s="41">
        <f t="shared" si="99"/>
        <v>0</v>
      </c>
      <c r="O1377" s="17">
        <f t="shared" si="100"/>
        <v>0</v>
      </c>
    </row>
    <row r="1378" spans="12:15" ht="16.5" customHeight="1" x14ac:dyDescent="0.2">
      <c r="L1378" s="8">
        <f t="shared" si="97"/>
        <v>8.8000000000000096</v>
      </c>
      <c r="M1378" s="15">
        <f t="shared" si="98"/>
        <v>8.8000000000000007</v>
      </c>
      <c r="N1378" s="41">
        <f t="shared" si="99"/>
        <v>0</v>
      </c>
      <c r="O1378" s="17">
        <f t="shared" si="100"/>
        <v>0</v>
      </c>
    </row>
    <row r="1379" spans="12:15" ht="16.5" customHeight="1" x14ac:dyDescent="0.2">
      <c r="L1379" s="8">
        <f t="shared" si="97"/>
        <v>8.8000000000000096</v>
      </c>
      <c r="M1379" s="15">
        <f t="shared" si="98"/>
        <v>8.8000000000000007</v>
      </c>
      <c r="N1379" s="41">
        <f t="shared" si="99"/>
        <v>0</v>
      </c>
      <c r="O1379" s="17">
        <f t="shared" si="100"/>
        <v>0</v>
      </c>
    </row>
    <row r="1380" spans="12:15" ht="16.5" customHeight="1" x14ac:dyDescent="0.2">
      <c r="L1380" s="8">
        <f t="shared" si="97"/>
        <v>8.8000000000000096</v>
      </c>
      <c r="M1380" s="15">
        <f t="shared" si="98"/>
        <v>8.8000000000000007</v>
      </c>
      <c r="N1380" s="41">
        <f t="shared" si="99"/>
        <v>0</v>
      </c>
      <c r="O1380" s="17">
        <f t="shared" si="100"/>
        <v>0</v>
      </c>
    </row>
    <row r="1381" spans="12:15" ht="16.5" customHeight="1" x14ac:dyDescent="0.2">
      <c r="L1381" s="8">
        <f t="shared" si="97"/>
        <v>8.8000000000000096</v>
      </c>
      <c r="M1381" s="15">
        <f t="shared" si="98"/>
        <v>8.8000000000000007</v>
      </c>
      <c r="N1381" s="41">
        <f t="shared" si="99"/>
        <v>0</v>
      </c>
      <c r="O1381" s="17">
        <f t="shared" si="100"/>
        <v>0</v>
      </c>
    </row>
    <row r="1382" spans="12:15" ht="16.5" customHeight="1" x14ac:dyDescent="0.2">
      <c r="L1382" s="8">
        <f t="shared" si="97"/>
        <v>8.8000000000000096</v>
      </c>
      <c r="M1382" s="15">
        <f t="shared" si="98"/>
        <v>8.8000000000000007</v>
      </c>
      <c r="N1382" s="41">
        <f t="shared" si="99"/>
        <v>0</v>
      </c>
      <c r="O1382" s="17">
        <f t="shared" si="100"/>
        <v>0</v>
      </c>
    </row>
    <row r="1383" spans="12:15" ht="16.5" customHeight="1" x14ac:dyDescent="0.2">
      <c r="L1383" s="8">
        <f t="shared" si="97"/>
        <v>8.8000000000000096</v>
      </c>
      <c r="M1383" s="15">
        <f t="shared" si="98"/>
        <v>8.8000000000000007</v>
      </c>
      <c r="N1383" s="41">
        <f t="shared" si="99"/>
        <v>0</v>
      </c>
      <c r="O1383" s="17">
        <f t="shared" si="100"/>
        <v>0</v>
      </c>
    </row>
    <row r="1384" spans="12:15" ht="16.5" customHeight="1" x14ac:dyDescent="0.2">
      <c r="L1384" s="8">
        <f t="shared" si="97"/>
        <v>8.8000000000000096</v>
      </c>
      <c r="M1384" s="15">
        <f t="shared" si="98"/>
        <v>8.8000000000000007</v>
      </c>
      <c r="N1384" s="41">
        <f t="shared" si="99"/>
        <v>0</v>
      </c>
      <c r="O1384" s="17">
        <f t="shared" si="100"/>
        <v>0</v>
      </c>
    </row>
    <row r="1385" spans="12:15" ht="16.5" customHeight="1" x14ac:dyDescent="0.2">
      <c r="L1385" s="8">
        <f t="shared" si="97"/>
        <v>8.8000000000000096</v>
      </c>
      <c r="M1385" s="15">
        <f t="shared" si="98"/>
        <v>8.8000000000000007</v>
      </c>
      <c r="N1385" s="41">
        <f t="shared" si="99"/>
        <v>0</v>
      </c>
      <c r="O1385" s="17">
        <f t="shared" si="100"/>
        <v>0</v>
      </c>
    </row>
    <row r="1386" spans="12:15" ht="16.5" customHeight="1" x14ac:dyDescent="0.2">
      <c r="L1386" s="8">
        <f t="shared" si="97"/>
        <v>8.8000000000000096</v>
      </c>
      <c r="M1386" s="15">
        <f t="shared" si="98"/>
        <v>8.8000000000000007</v>
      </c>
      <c r="N1386" s="41">
        <f t="shared" si="99"/>
        <v>0</v>
      </c>
      <c r="O1386" s="17">
        <f t="shared" si="100"/>
        <v>0</v>
      </c>
    </row>
    <row r="1387" spans="12:15" ht="16.5" customHeight="1" x14ac:dyDescent="0.2">
      <c r="L1387" s="8">
        <f t="shared" si="97"/>
        <v>8.8000000000000096</v>
      </c>
      <c r="M1387" s="15">
        <f t="shared" si="98"/>
        <v>8.8000000000000007</v>
      </c>
      <c r="N1387" s="41">
        <f t="shared" si="99"/>
        <v>0</v>
      </c>
      <c r="O1387" s="17">
        <f t="shared" si="100"/>
        <v>0</v>
      </c>
    </row>
    <row r="1388" spans="12:15" ht="16.5" customHeight="1" x14ac:dyDescent="0.2">
      <c r="L1388" s="8">
        <f t="shared" si="97"/>
        <v>8.8000000000000096</v>
      </c>
      <c r="M1388" s="15">
        <f t="shared" si="98"/>
        <v>8.8000000000000007</v>
      </c>
      <c r="N1388" s="41">
        <f t="shared" si="99"/>
        <v>0</v>
      </c>
      <c r="O1388" s="17">
        <f t="shared" si="100"/>
        <v>0</v>
      </c>
    </row>
    <row r="1389" spans="12:15" ht="16.5" customHeight="1" x14ac:dyDescent="0.2">
      <c r="L1389" s="8">
        <f t="shared" ref="L1389:L1398" si="101">L1388+I1389+J1389</f>
        <v>8.8000000000000096</v>
      </c>
      <c r="M1389" s="15">
        <f t="shared" ref="M1389:M1398" si="102">($Q$1*(L1389-M1388))+M1388</f>
        <v>8.8000000000000007</v>
      </c>
      <c r="N1389" s="41">
        <f t="shared" ref="N1389:N1398" si="103">INT(A1389)</f>
        <v>0</v>
      </c>
      <c r="O1389" s="17">
        <f t="shared" ref="O1389:O1398" si="104">HOUR(A1389)</f>
        <v>0</v>
      </c>
    </row>
    <row r="1390" spans="12:15" ht="16.5" customHeight="1" x14ac:dyDescent="0.2">
      <c r="L1390" s="8">
        <f t="shared" si="101"/>
        <v>8.8000000000000096</v>
      </c>
      <c r="M1390" s="15">
        <f t="shared" si="102"/>
        <v>8.8000000000000007</v>
      </c>
      <c r="N1390" s="41">
        <f t="shared" si="103"/>
        <v>0</v>
      </c>
      <c r="O1390" s="17">
        <f t="shared" si="104"/>
        <v>0</v>
      </c>
    </row>
    <row r="1391" spans="12:15" ht="16.5" customHeight="1" x14ac:dyDescent="0.2">
      <c r="L1391" s="8">
        <f t="shared" si="101"/>
        <v>8.8000000000000096</v>
      </c>
      <c r="M1391" s="15">
        <f t="shared" si="102"/>
        <v>8.8000000000000007</v>
      </c>
      <c r="N1391" s="41">
        <f t="shared" si="103"/>
        <v>0</v>
      </c>
      <c r="O1391" s="17">
        <f t="shared" si="104"/>
        <v>0</v>
      </c>
    </row>
    <row r="1392" spans="12:15" ht="16.5" customHeight="1" x14ac:dyDescent="0.2">
      <c r="L1392" s="8">
        <f t="shared" si="101"/>
        <v>8.8000000000000096</v>
      </c>
      <c r="M1392" s="15">
        <f t="shared" si="102"/>
        <v>8.8000000000000007</v>
      </c>
      <c r="N1392" s="41">
        <f t="shared" si="103"/>
        <v>0</v>
      </c>
      <c r="O1392" s="17">
        <f t="shared" si="104"/>
        <v>0</v>
      </c>
    </row>
    <row r="1393" spans="12:15" ht="16.5" customHeight="1" x14ac:dyDescent="0.2">
      <c r="L1393" s="8">
        <f t="shared" si="101"/>
        <v>8.8000000000000096</v>
      </c>
      <c r="M1393" s="15">
        <f t="shared" si="102"/>
        <v>8.8000000000000007</v>
      </c>
      <c r="N1393" s="41">
        <f t="shared" si="103"/>
        <v>0</v>
      </c>
      <c r="O1393" s="17">
        <f t="shared" si="104"/>
        <v>0</v>
      </c>
    </row>
    <row r="1394" spans="12:15" ht="16.5" customHeight="1" x14ac:dyDescent="0.2">
      <c r="L1394" s="8">
        <f t="shared" si="101"/>
        <v>8.8000000000000096</v>
      </c>
      <c r="M1394" s="15">
        <f t="shared" si="102"/>
        <v>8.8000000000000007</v>
      </c>
      <c r="N1394" s="41">
        <f t="shared" si="103"/>
        <v>0</v>
      </c>
      <c r="O1394" s="17">
        <f t="shared" si="104"/>
        <v>0</v>
      </c>
    </row>
    <row r="1395" spans="12:15" ht="16.5" customHeight="1" x14ac:dyDescent="0.2">
      <c r="L1395" s="8">
        <f t="shared" si="101"/>
        <v>8.8000000000000096</v>
      </c>
      <c r="M1395" s="15">
        <f t="shared" si="102"/>
        <v>8.8000000000000007</v>
      </c>
      <c r="N1395" s="41">
        <f t="shared" si="103"/>
        <v>0</v>
      </c>
      <c r="O1395" s="17">
        <f t="shared" si="104"/>
        <v>0</v>
      </c>
    </row>
    <row r="1396" spans="12:15" ht="16.5" customHeight="1" x14ac:dyDescent="0.2">
      <c r="L1396" s="8">
        <f t="shared" si="101"/>
        <v>8.8000000000000096</v>
      </c>
      <c r="M1396" s="15">
        <f t="shared" si="102"/>
        <v>8.8000000000000007</v>
      </c>
      <c r="N1396" s="41">
        <f t="shared" si="103"/>
        <v>0</v>
      </c>
      <c r="O1396" s="17">
        <f t="shared" si="104"/>
        <v>0</v>
      </c>
    </row>
    <row r="1397" spans="12:15" ht="16.5" customHeight="1" x14ac:dyDescent="0.2">
      <c r="L1397" s="8">
        <f t="shared" si="101"/>
        <v>8.8000000000000096</v>
      </c>
      <c r="M1397" s="15">
        <f t="shared" si="102"/>
        <v>8.8000000000000007</v>
      </c>
      <c r="N1397" s="41">
        <f t="shared" si="103"/>
        <v>0</v>
      </c>
      <c r="O1397" s="17">
        <f t="shared" si="104"/>
        <v>0</v>
      </c>
    </row>
    <row r="1398" spans="12:15" ht="16.5" customHeight="1" x14ac:dyDescent="0.2">
      <c r="L1398" s="8">
        <f t="shared" si="101"/>
        <v>8.8000000000000096</v>
      </c>
      <c r="M1398" s="15">
        <f t="shared" si="102"/>
        <v>8.8000000000000007</v>
      </c>
      <c r="N1398" s="41">
        <f t="shared" si="103"/>
        <v>0</v>
      </c>
      <c r="O1398" s="17">
        <f t="shared" si="104"/>
        <v>0</v>
      </c>
    </row>
  </sheetData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Graphs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2011-09-20T07:16:37Z</dcterms:created>
  <dcterms:modified xsi:type="dcterms:W3CDTF">2011-10-31T05:20:48Z</dcterms:modified>
</cp:coreProperties>
</file>